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C:\Users\marti\OneDrive\Рабочий стол\տրանսպորտ 2024\22․02․2024\"/>
    </mc:Choice>
  </mc:AlternateContent>
  <xr:revisionPtr revIDLastSave="0" documentId="13_ncr:1_{5B9671D3-BD8D-44C7-B431-EC45F913EEAB}" xr6:coauthVersionLast="47" xr6:coauthVersionMax="47" xr10:uidLastSave="{00000000-0000-0000-0000-000000000000}"/>
  <bookViews>
    <workbookView xWindow="-120" yWindow="-120" windowWidth="29040" windowHeight="15720" xr2:uid="{00000000-000D-0000-FFFF-FFFF00000000}"/>
  </bookViews>
  <sheets>
    <sheet name="Հայտի ձևաչափ" sheetId="1" r:id="rId1"/>
    <sheet name="Լրացման պահանջները" sheetId="5" r:id="rId2"/>
    <sheet name="List" sheetId="2" state="hidden" r:id="rId3"/>
  </sheets>
  <definedNames>
    <definedName name="_Կարգի_8_կետ">List!$G$3:$G$5</definedName>
    <definedName name="_xlnm.Print_Area" localSheetId="0">'Հայտի ձևաչափ'!$A$1:$U$57</definedName>
    <definedName name="համաձայն_Կարգի_8_րդ_կետի_պահանջների__այլ_ավտոմեքենա_հատկացնելու__առաջարկության_հիմնավորումը" localSheetId="0">List!$G$3:$G$5</definedName>
  </definedNames>
  <calcPr calcId="191029"/>
</workbook>
</file>

<file path=xl/calcChain.xml><?xml version="1.0" encoding="utf-8"?>
<calcChain xmlns="http://schemas.openxmlformats.org/spreadsheetml/2006/main">
  <c r="J13" i="1" l="1"/>
  <c r="J29" i="1" l="1"/>
  <c r="J41" i="1"/>
  <c r="J31" i="1"/>
  <c r="J30" i="1"/>
  <c r="J42" i="1"/>
  <c r="J43" i="1"/>
  <c r="J32" i="1"/>
  <c r="J44" i="1"/>
  <c r="J33" i="1"/>
  <c r="J45" i="1"/>
  <c r="J34" i="1"/>
  <c r="J46" i="1"/>
  <c r="J35" i="1"/>
  <c r="J47" i="1"/>
  <c r="J36" i="1"/>
  <c r="J48" i="1"/>
  <c r="J37" i="1"/>
  <c r="J49" i="1"/>
  <c r="J38" i="1"/>
  <c r="J50" i="1"/>
  <c r="J39" i="1"/>
  <c r="J51" i="1"/>
  <c r="J40" i="1"/>
  <c r="J52" i="1"/>
  <c r="J56" i="1"/>
  <c r="J26" i="1"/>
  <c r="J19" i="1"/>
  <c r="J21" i="1"/>
  <c r="J59" i="1"/>
  <c r="J54" i="1"/>
  <c r="J25" i="1"/>
  <c r="J15" i="1"/>
  <c r="J20" i="1"/>
  <c r="J58" i="1"/>
  <c r="J28" i="1"/>
  <c r="J24" i="1"/>
  <c r="J17" i="1"/>
  <c r="J57" i="1"/>
  <c r="J27" i="1"/>
  <c r="J23" i="1"/>
  <c r="J18" i="1"/>
</calcChain>
</file>

<file path=xl/sharedStrings.xml><?xml version="1.0" encoding="utf-8"?>
<sst xmlns="http://schemas.openxmlformats.org/spreadsheetml/2006/main" count="469" uniqueCount="143">
  <si>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</si>
  <si>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</si>
  <si>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</si>
  <si>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</si>
  <si>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</si>
  <si>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</si>
  <si>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</si>
  <si>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</si>
  <si>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</si>
  <si>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</si>
  <si>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</si>
  <si>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</si>
  <si>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</si>
  <si>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</si>
  <si>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</si>
  <si>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</si>
  <si>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</si>
  <si>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</si>
  <si>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</si>
  <si>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</si>
  <si>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</si>
  <si>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</si>
  <si>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</si>
  <si>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</si>
  <si>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</si>
  <si>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</si>
  <si>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</si>
  <si>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</si>
  <si>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</si>
  <si>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</si>
  <si>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</si>
  <si>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</si>
  <si>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</si>
  <si>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</si>
  <si>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</si>
  <si>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</si>
  <si>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</si>
  <si>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</si>
  <si>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</si>
  <si>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</si>
  <si>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</si>
  <si>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</si>
  <si>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</si>
  <si>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</si>
  <si>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</si>
  <si>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</si>
  <si>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</si>
  <si>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</si>
  <si>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</si>
  <si>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</si>
  <si>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</si>
  <si>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</si>
  <si>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</si>
  <si>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</si>
  <si>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</si>
  <si>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</si>
  <si>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</si>
  <si>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</si>
  <si>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</si>
  <si>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</si>
  <si>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</si>
  <si>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</si>
  <si>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</si>
  <si>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</si>
  <si>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</si>
  <si>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</si>
  <si>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</si>
  <si>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</si>
  <si>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</si>
  <si>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</si>
  <si>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</si>
  <si>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</si>
  <si>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</si>
  <si>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</si>
  <si>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</si>
  <si>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</si>
  <si>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</si>
  <si>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</si>
  <si>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</si>
  <si>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</si>
  <si>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</si>
  <si>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</si>
  <si>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</si>
  <si>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</si>
  <si>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</si>
  <si>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</si>
  <si>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</si>
  <si>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</si>
  <si>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</si>
  <si>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</si>
  <si>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</si>
  <si>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</si>
  <si>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</si>
  <si>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</si>
  <si>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</si>
  <si>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</si>
  <si>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</si>
  <si>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</si>
  <si>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</si>
  <si>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</si>
  <si>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</si>
  <si>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</si>
  <si>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</si>
  <si>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</si>
  <si>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</si>
  <si>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</si>
  <si>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</si>
  <si>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</si>
  <si>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</si>
  <si>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Տեսչական մարմնի ղեկավար</t>
  </si>
  <si>
    <t>Տրանսպորտային միջոցը գտնվում է ֆիզիկապես և բարոյապես մաշված վիճակում և հետագա օգտագործումն արդյունավետության տեսանկյունից համարվում է ոչ նպատակահարմար։ Տեսչական մարմնի վերահսկողական գործառույթների իրականացման ժամանակ հաճախ տրանսպորտային միջոցը անցնում է խիստ դժվար անցանելի, անտառածածկ ճանապարհներով, հետևաբար այն պետք է լինեն բարձր հզորությամբ շարժիչով ամենագնաց կամ ունիվերսալ տրանսպորտային միջոց։</t>
  </si>
  <si>
    <t>HYUNDAI / TUCSON 2.7 I</t>
  </si>
  <si>
    <t>Տրանսպորտային միջոցը գտնվում է ֆիզիկապես և բարոյապես մաշված վիճակում և հետագա օգտագործումն արդյունավետության տեսանկյունից համարվում է ոչ նպատակահարմար։</t>
  </si>
  <si>
    <t>TOYOTA / CAMRY 2.4</t>
  </si>
  <si>
    <t>CHEVROLET / CAPTIVA 2.4</t>
  </si>
  <si>
    <t>MITSUBISHI / PAJERO V6 3.0</t>
  </si>
  <si>
    <t>VAZ / 21214-014-58</t>
  </si>
  <si>
    <t>VAZ / 21214-121-40</t>
  </si>
  <si>
    <t>LADA NIVA / LEGEND 21214-007-50</t>
  </si>
  <si>
    <t>VAZ / 21214</t>
  </si>
  <si>
    <t>MITSUBISHI / L200 2.5TD</t>
  </si>
  <si>
    <t>UAZ / PATRIOT 2.7 L</t>
  </si>
  <si>
    <t>TOYOTA / COROLLA 1.3</t>
  </si>
  <si>
    <t>Երևանի տարածքային բաժին</t>
  </si>
  <si>
    <t>Արագածոտնի տարածքային բաժին</t>
  </si>
  <si>
    <t>Արարատի տարածքային բաժին</t>
  </si>
  <si>
    <t>Արմավիրի տարածքային բաժին</t>
  </si>
  <si>
    <t>Գեղարքունիքի տարածքային բաժին</t>
  </si>
  <si>
    <t>Լոռու տարածքային բաժին</t>
  </si>
  <si>
    <t>Կոտայքի տարածքային բաժին</t>
  </si>
  <si>
    <t>VAZ / 21214-126-20</t>
  </si>
  <si>
    <t>Շիրակի տարածքային բաժին</t>
  </si>
  <si>
    <t>Սյունիքի տարածքային բաժին</t>
  </si>
  <si>
    <t>Վայոց ձորի տարածքային բաժին</t>
  </si>
  <si>
    <t>Տավուշի տարածքային բաժին</t>
  </si>
  <si>
    <t>UAZ / 390902</t>
  </si>
  <si>
    <t>ՀՀ բնապահպանության և ընդերքի տեսչական մարմին</t>
  </si>
  <si>
    <t>TOYOTA / LAND CRUISER PRADO 2.7 GAS</t>
  </si>
  <si>
    <t>Տրանսպորտային միջոցը գտնվում է վթարված, ֆիզիկապես և բարոյապես մաշված վիճակում։ Օտարման նպատակով այն հանձնվել է ՀՀ պետական գույքի կառավարման կոմիտեին։</t>
  </si>
  <si>
    <t>Ջրերի, մթնոլորտի, հողերի, թափոնների և վտանգավոր նյութերի վերահսկողության վարչություն</t>
  </si>
  <si>
    <t>Ընդերքի վերահսկողության վարչություն</t>
  </si>
  <si>
    <t>Կենսաբազմազանության վերահսկողության վարչություն</t>
  </si>
  <si>
    <t xml:space="preserve">ՏՄ անձնակազմի սպասարկման համար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</si>
</sst>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0_);[Red]\(0\)"/>
    <numFmt numFmtId="167" formatCode="_(* #,##0.0_);_(* \(#,##0.0\);_(* &quot;-&quot;??_);_(@_)"/>
  </numFmts>
  <fonts count="25">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
      <sz val="10"/>
      <name val="Arial"/>
    </font>
    <font>
      <sz val="10"/>
      <name val="Arial"/>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4">
    <xf numFmtId="0" fontId="0" fillId="0" borderId="0"/>
    <xf numFmtId="164" fontId="1" fillId="0" borderId="0" applyFont="0" applyFill="0" applyBorder="0" applyAlignment="0" applyProtection="0"/>
    <xf numFmtId="0" fontId="23" fillId="0" borderId="0"/>
    <xf numFmtId="164" fontId="24" fillId="0" borderId="0" applyFont="0" applyFill="0" applyBorder="0" applyAlignment="0" applyProtection="0"/>
  </cellStyleXfs>
  <cellXfs count="90">
    <xf numFmtId="0" fontId="0" fillId="0" borderId="0" xfId="0"/>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4" xfId="0" applyFont="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4" borderId="7" xfId="0" applyFont="1" applyFill="1" applyBorder="1" applyAlignment="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3" xfId="0" applyFont="1" applyBorder="1" applyAlignment="1" applyProtection="1">
      <alignment horizontal="center" wrapText="1"/>
      <protection locked="0"/>
    </xf>
    <xf numFmtId="0" fontId="5" fillId="0" borderId="14" xfId="0" applyFont="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19" fillId="6" borderId="0" xfId="0" applyFont="1" applyFill="1" applyAlignment="1">
      <alignment wrapText="1"/>
    </xf>
    <xf numFmtId="0" fontId="5" fillId="3" borderId="9" xfId="0" applyFont="1" applyFill="1" applyBorder="1" applyAlignment="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Border="1" applyAlignment="1">
      <alignment horizontal="center" wrapText="1"/>
    </xf>
    <xf numFmtId="0" fontId="21" fillId="2" borderId="0" xfId="0" applyFont="1" applyFill="1" applyAlignment="1">
      <alignment horizontal="left" vertical="center"/>
    </xf>
    <xf numFmtId="0" fontId="22" fillId="2" borderId="0" xfId="0" applyFont="1" applyFill="1" applyAlignment="1">
      <alignment horizontal="left" vertical="center"/>
    </xf>
    <xf numFmtId="167" fontId="4" fillId="0" borderId="10" xfId="1" applyNumberFormat="1" applyFont="1" applyBorder="1" applyAlignment="1" applyProtection="1">
      <alignment horizontal="center" vertical="center"/>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4">
    <cellStyle name="Обычный" xfId="0" builtinId="0"/>
    <cellStyle name="Обычный 2" xfId="2" xr:uid="{7140FB0E-F7B5-4393-B051-6300A44C7D5E}"/>
    <cellStyle name="Финансовый" xfId="1" builtinId="3"/>
    <cellStyle name="Финансовый 2" xfId="3" xr:uid="{21E90DC9-A021-415D-8554-F50FA8D47B2C}"/>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2"/>
  <sheetViews>
    <sheetView tabSelected="1" zoomScale="90" zoomScaleNormal="90" workbookViewId="0">
      <selection activeCell="B3" sqref="B3"/>
    </sheetView>
  </sheetViews>
  <sheetFormatPr defaultRowHeight="20.25"/>
  <cols>
    <col min="1" max="1" width="8.6640625" style="26" customWidth="1"/>
    <col min="2" max="2" width="52.1640625" style="44" customWidth="1"/>
    <col min="3" max="3" width="19.1640625" style="26" customWidth="1"/>
    <col min="4" max="4" width="9.6640625" style="26" customWidth="1"/>
    <col min="5" max="6" width="8.6640625" style="26"/>
    <col min="7" max="7" width="9.5" style="26" customWidth="1"/>
    <col min="8" max="8" width="8.6640625" style="26"/>
    <col min="9" max="9" width="8.6640625" style="28"/>
    <col min="10" max="10" width="12.75" style="33" customWidth="1"/>
    <col min="11" max="11" width="12.33203125" style="33" customWidth="1"/>
    <col min="12" max="12" width="23.4140625" style="26" customWidth="1"/>
    <col min="13" max="13" width="39.5" style="26" customWidth="1"/>
    <col min="14" max="14" width="0.58203125" style="26" customWidth="1"/>
    <col min="15" max="17" width="8.6640625" style="26"/>
    <col min="18" max="18" width="10" style="26" customWidth="1"/>
    <col min="19" max="20" width="8.6640625" style="26"/>
    <col min="21" max="21" width="40.75" style="26" customWidth="1"/>
    <col min="22" max="16384" width="8.6640625" style="26"/>
  </cols>
  <sheetData>
    <row r="1" spans="1:21">
      <c r="B1" s="32"/>
      <c r="C1" s="33"/>
      <c r="L1" s="33"/>
      <c r="M1" s="33"/>
      <c r="N1" s="33"/>
      <c r="O1" s="33"/>
      <c r="P1" s="33"/>
      <c r="Q1" s="33"/>
      <c r="R1" s="33"/>
      <c r="S1" s="33"/>
    </row>
    <row r="2" spans="1:21">
      <c r="A2" s="34"/>
      <c r="B2" s="82" t="s">
        <v>101</v>
      </c>
      <c r="C2" s="35"/>
      <c r="D2" s="36"/>
      <c r="E2" s="36"/>
      <c r="F2" s="36"/>
      <c r="G2" s="36"/>
      <c r="H2" s="36"/>
      <c r="I2" s="37"/>
      <c r="J2" s="35"/>
      <c r="K2" s="35"/>
      <c r="L2" s="33"/>
      <c r="M2" s="33"/>
      <c r="N2" s="33"/>
      <c r="O2" s="33"/>
      <c r="P2" s="33"/>
      <c r="Q2" s="33"/>
      <c r="R2" s="33"/>
      <c r="S2" s="33"/>
    </row>
    <row r="3" spans="1:21">
      <c r="A3" s="34"/>
      <c r="B3" s="83" t="s">
        <v>108</v>
      </c>
      <c r="C3" s="35"/>
      <c r="D3" s="36"/>
      <c r="E3" s="36"/>
      <c r="F3" s="36"/>
      <c r="G3" s="36"/>
      <c r="H3" s="36"/>
      <c r="I3" s="37"/>
      <c r="J3" s="35"/>
      <c r="K3" s="35"/>
      <c r="L3" s="33"/>
      <c r="M3" s="33"/>
      <c r="N3" s="33"/>
      <c r="O3" s="33"/>
      <c r="P3" s="33"/>
      <c r="Q3" s="33"/>
      <c r="R3" s="33"/>
      <c r="S3" s="33"/>
    </row>
    <row r="4" spans="1:21" ht="39.75" customHeight="1">
      <c r="A4" s="34"/>
      <c r="B4" s="46" t="s">
        <v>100</v>
      </c>
      <c r="C4" s="35"/>
      <c r="D4" s="36"/>
      <c r="E4" s="36"/>
      <c r="F4" s="36"/>
      <c r="G4" s="36"/>
      <c r="H4" s="36"/>
      <c r="I4" s="37"/>
      <c r="J4" s="35"/>
      <c r="K4" s="35"/>
      <c r="L4" s="33"/>
      <c r="M4" s="33"/>
      <c r="N4" s="33"/>
      <c r="O4" s="33"/>
      <c r="P4" s="33"/>
      <c r="Q4" s="33"/>
      <c r="R4" s="33"/>
      <c r="S4" s="33"/>
    </row>
    <row r="5" spans="1:21">
      <c r="A5" s="34"/>
      <c r="B5" s="46" t="s">
        <v>89</v>
      </c>
      <c r="C5" s="35"/>
      <c r="D5" s="36"/>
      <c r="E5" s="36"/>
      <c r="F5" s="36"/>
      <c r="G5" s="36"/>
      <c r="H5" s="36"/>
      <c r="I5" s="37"/>
      <c r="J5" s="35"/>
      <c r="K5" s="35"/>
      <c r="L5" s="33"/>
      <c r="M5" s="33"/>
      <c r="N5" s="33"/>
      <c r="O5" s="33"/>
      <c r="P5" s="33"/>
      <c r="Q5" s="33"/>
      <c r="R5" s="33"/>
      <c r="S5" s="33"/>
    </row>
    <row r="6" spans="1:21" ht="38.25" customHeight="1">
      <c r="A6" s="34"/>
      <c r="B6" s="79" t="s">
        <v>136</v>
      </c>
      <c r="C6" s="80"/>
      <c r="D6" s="36"/>
      <c r="E6" s="36"/>
      <c r="F6" s="36"/>
      <c r="G6" s="36"/>
      <c r="H6" s="36"/>
      <c r="I6" s="37"/>
      <c r="J6" s="35"/>
      <c r="K6" s="35"/>
      <c r="L6" s="33"/>
      <c r="M6" s="33"/>
      <c r="N6" s="33"/>
      <c r="O6" s="33"/>
      <c r="P6" s="33"/>
      <c r="Q6" s="33"/>
      <c r="R6" s="33"/>
      <c r="S6" s="33"/>
    </row>
    <row r="7" spans="1:21" ht="21" thickBot="1">
      <c r="A7" s="38"/>
      <c r="B7" s="47" t="s">
        <v>41</v>
      </c>
      <c r="C7" s="39"/>
      <c r="D7" s="38"/>
      <c r="E7" s="38"/>
      <c r="F7" s="38"/>
      <c r="G7" s="38"/>
      <c r="H7" s="38"/>
      <c r="I7" s="40"/>
      <c r="J7" s="41"/>
      <c r="K7" s="41"/>
      <c r="L7" s="33"/>
      <c r="M7" s="33"/>
      <c r="N7" s="33"/>
      <c r="O7" s="33"/>
      <c r="P7" s="33"/>
      <c r="Q7" s="33"/>
      <c r="R7" s="33"/>
      <c r="S7" s="33"/>
    </row>
    <row r="8" spans="1:21" ht="21" thickBot="1">
      <c r="B8" s="48" t="s">
        <v>51</v>
      </c>
      <c r="C8" s="43"/>
      <c r="D8" s="78">
        <v>35</v>
      </c>
      <c r="F8" s="42"/>
      <c r="I8" s="40"/>
      <c r="J8" s="43"/>
      <c r="K8" s="43"/>
      <c r="L8" s="33"/>
      <c r="M8" s="33"/>
      <c r="N8" s="33"/>
      <c r="O8" s="33"/>
      <c r="P8" s="33"/>
      <c r="Q8" s="33"/>
      <c r="R8" s="33"/>
      <c r="S8" s="33"/>
    </row>
    <row r="9" spans="1:21" ht="21" thickBot="1">
      <c r="B9" s="48" t="s">
        <v>0</v>
      </c>
      <c r="C9" s="43"/>
      <c r="D9" s="78">
        <v>35</v>
      </c>
      <c r="F9" s="42"/>
      <c r="I9" s="40"/>
      <c r="J9" s="43"/>
      <c r="K9" s="43"/>
      <c r="L9" s="33"/>
      <c r="M9" s="33"/>
      <c r="N9" s="33"/>
      <c r="O9" s="33"/>
      <c r="P9" s="33"/>
      <c r="Q9" s="33"/>
      <c r="R9" s="33"/>
      <c r="S9" s="33"/>
    </row>
    <row r="10" spans="1:21" ht="21" thickBot="1">
      <c r="B10" s="42"/>
      <c r="C10" s="43"/>
      <c r="D10" s="42"/>
      <c r="E10" s="42"/>
      <c r="F10" s="42"/>
      <c r="G10" s="42"/>
      <c r="H10" s="42"/>
      <c r="I10" s="40"/>
      <c r="L10" s="33"/>
      <c r="M10" s="33"/>
      <c r="N10" s="33"/>
      <c r="O10" s="33"/>
      <c r="P10" s="33"/>
      <c r="Q10" s="33"/>
      <c r="R10" s="33"/>
      <c r="S10" s="33"/>
    </row>
    <row r="11" spans="1:21" customFormat="1" ht="42.75" customHeight="1" thickBot="1">
      <c r="A11" s="49"/>
      <c r="B11" s="50"/>
      <c r="C11" s="88" t="s">
        <v>47</v>
      </c>
      <c r="D11" s="89"/>
      <c r="E11" s="89"/>
      <c r="F11" s="89"/>
      <c r="G11" s="89"/>
      <c r="H11" s="89"/>
      <c r="I11" s="89"/>
      <c r="J11" s="89"/>
      <c r="K11" s="89"/>
      <c r="L11" s="51"/>
      <c r="M11" s="51"/>
      <c r="N11" s="52"/>
      <c r="O11" s="85" t="s">
        <v>95</v>
      </c>
      <c r="P11" s="86"/>
      <c r="Q11" s="86"/>
      <c r="R11" s="86"/>
      <c r="S11" s="86"/>
      <c r="T11" s="86"/>
      <c r="U11" s="87"/>
    </row>
    <row r="12" spans="1:21" customFormat="1" ht="69.75" thickBot="1">
      <c r="A12" s="53" t="s">
        <v>1</v>
      </c>
      <c r="B12" s="53" t="s">
        <v>2</v>
      </c>
      <c r="C12" s="53" t="s">
        <v>50</v>
      </c>
      <c r="D12" s="54" t="s">
        <v>48</v>
      </c>
      <c r="E12" s="55" t="s">
        <v>78</v>
      </c>
      <c r="F12" s="55" t="s">
        <v>24</v>
      </c>
      <c r="G12" s="55" t="s">
        <v>43</v>
      </c>
      <c r="H12" s="45" t="s">
        <v>4</v>
      </c>
      <c r="I12" s="55" t="s">
        <v>77</v>
      </c>
      <c r="J12" s="73" t="s">
        <v>79</v>
      </c>
      <c r="K12" s="81" t="s">
        <v>90</v>
      </c>
      <c r="L12" s="54" t="s">
        <v>93</v>
      </c>
      <c r="M12" s="54" t="s">
        <v>96</v>
      </c>
      <c r="N12" s="56"/>
      <c r="O12" s="54" t="s">
        <v>5</v>
      </c>
      <c r="P12" s="55" t="s">
        <v>78</v>
      </c>
      <c r="Q12" s="55" t="s">
        <v>24</v>
      </c>
      <c r="R12" s="55" t="s">
        <v>44</v>
      </c>
      <c r="S12" s="54" t="s">
        <v>6</v>
      </c>
      <c r="T12" s="54" t="s">
        <v>7</v>
      </c>
      <c r="U12" s="54" t="s">
        <v>82</v>
      </c>
    </row>
    <row r="13" spans="1:21" hidden="1">
      <c r="A13" s="65"/>
      <c r="B13" s="66"/>
      <c r="C13" s="65"/>
      <c r="D13" s="67"/>
      <c r="E13" s="68"/>
      <c r="F13" s="68"/>
      <c r="G13" s="68"/>
      <c r="H13" s="69"/>
      <c r="I13" s="68"/>
      <c r="J13" s="70">
        <f>+List!A1</f>
        <v>2024</v>
      </c>
      <c r="K13" s="67"/>
      <c r="L13" s="67"/>
      <c r="M13" s="67"/>
      <c r="N13" s="71"/>
      <c r="O13" s="67"/>
      <c r="P13" s="68"/>
      <c r="Q13" s="68"/>
      <c r="R13" s="68"/>
      <c r="S13" s="67"/>
      <c r="T13" s="67"/>
      <c r="U13" s="67"/>
    </row>
    <row r="14" spans="1:21" s="29" customFormat="1">
      <c r="A14" s="12">
        <v>1</v>
      </c>
      <c r="B14" s="13" t="s">
        <v>49</v>
      </c>
      <c r="C14" s="14"/>
      <c r="D14" s="14"/>
      <c r="E14" s="14"/>
      <c r="F14" s="14"/>
      <c r="G14" s="14"/>
      <c r="H14" s="14"/>
      <c r="I14" s="14"/>
      <c r="J14" s="14"/>
      <c r="K14" s="14"/>
      <c r="L14" s="14"/>
      <c r="M14" s="14"/>
      <c r="N14" s="14"/>
      <c r="O14" s="14"/>
      <c r="P14" s="14"/>
      <c r="Q14" s="14"/>
      <c r="R14" s="14"/>
      <c r="S14" s="14"/>
      <c r="T14" s="14"/>
      <c r="U14" s="14"/>
    </row>
    <row r="15" spans="1:21" s="29" customFormat="1" ht="94.5">
      <c r="A15" s="15">
        <v>1</v>
      </c>
      <c r="B15" s="16" t="s">
        <v>109</v>
      </c>
      <c r="C15" s="17" t="s">
        <v>30</v>
      </c>
      <c r="D15" s="17" t="s">
        <v>137</v>
      </c>
      <c r="E15" s="15" t="s">
        <v>16</v>
      </c>
      <c r="F15" s="15" t="s">
        <v>9</v>
      </c>
      <c r="G15" s="18" t="s">
        <v>45</v>
      </c>
      <c r="H15" s="15">
        <v>13400</v>
      </c>
      <c r="I15" s="15">
        <v>2007</v>
      </c>
      <c r="J15" s="76">
        <f>10-($J$13-I15)</f>
        <v>-7</v>
      </c>
      <c r="K15" s="57" t="s">
        <v>14</v>
      </c>
      <c r="L15" s="17" t="s">
        <v>35</v>
      </c>
      <c r="M15" s="17" t="s">
        <v>36</v>
      </c>
      <c r="N15" s="30"/>
      <c r="O15" s="58">
        <v>1</v>
      </c>
      <c r="P15" s="15" t="s">
        <v>16</v>
      </c>
      <c r="Q15" s="57" t="s">
        <v>9</v>
      </c>
      <c r="R15" s="57" t="s">
        <v>45</v>
      </c>
      <c r="S15" s="57" t="s">
        <v>14</v>
      </c>
      <c r="T15" s="58">
        <v>20000</v>
      </c>
      <c r="U15" s="17" t="s">
        <v>110</v>
      </c>
    </row>
    <row r="16" spans="1:21" s="29" customFormat="1">
      <c r="A16" s="12"/>
      <c r="B16" s="13" t="s">
        <v>98</v>
      </c>
      <c r="C16" s="14"/>
      <c r="D16" s="14"/>
      <c r="E16" s="14"/>
      <c r="F16" s="14"/>
      <c r="G16" s="14"/>
      <c r="H16" s="14"/>
      <c r="I16" s="14"/>
      <c r="J16" s="77"/>
      <c r="K16" s="14"/>
      <c r="L16" s="14"/>
      <c r="M16" s="14"/>
      <c r="N16" s="14"/>
      <c r="O16" s="14"/>
      <c r="P16" s="14"/>
      <c r="Q16" s="14"/>
      <c r="R16" s="14"/>
      <c r="S16" s="14"/>
      <c r="T16" s="14"/>
      <c r="U16" s="14"/>
    </row>
    <row r="17" spans="1:21" s="29" customFormat="1" ht="40.5">
      <c r="A17" s="15">
        <v>1</v>
      </c>
      <c r="B17" s="16" t="s">
        <v>142</v>
      </c>
      <c r="C17" s="17" t="s">
        <v>31</v>
      </c>
      <c r="D17" s="17" t="s">
        <v>111</v>
      </c>
      <c r="E17" s="15" t="s">
        <v>16</v>
      </c>
      <c r="F17" s="15" t="s">
        <v>9</v>
      </c>
      <c r="G17" s="18" t="s">
        <v>45</v>
      </c>
      <c r="H17" s="84">
        <v>7950</v>
      </c>
      <c r="I17" s="15">
        <v>2007</v>
      </c>
      <c r="J17" s="76">
        <f t="shared" ref="J17:J20" si="0">10-($J$13-I17)</f>
        <v>-7</v>
      </c>
      <c r="K17" s="57" t="s">
        <v>14</v>
      </c>
      <c r="L17" s="17" t="s">
        <v>35</v>
      </c>
      <c r="M17" s="17" t="s">
        <v>36</v>
      </c>
      <c r="N17" s="30"/>
      <c r="O17" s="58">
        <v>1</v>
      </c>
      <c r="P17" s="15" t="s">
        <v>8</v>
      </c>
      <c r="Q17" s="57" t="s">
        <v>9</v>
      </c>
      <c r="R17" s="57" t="s">
        <v>13</v>
      </c>
      <c r="S17" s="57" t="s">
        <v>14</v>
      </c>
      <c r="T17" s="58">
        <v>9000</v>
      </c>
      <c r="U17" s="17" t="s">
        <v>112</v>
      </c>
    </row>
    <row r="18" spans="1:21" s="29" customFormat="1" ht="40.5">
      <c r="A18" s="15">
        <v>2</v>
      </c>
      <c r="B18" s="16" t="s">
        <v>142</v>
      </c>
      <c r="C18" s="17" t="s">
        <v>31</v>
      </c>
      <c r="D18" s="17" t="s">
        <v>113</v>
      </c>
      <c r="E18" s="15" t="s">
        <v>8</v>
      </c>
      <c r="F18" s="15" t="s">
        <v>9</v>
      </c>
      <c r="G18" s="18" t="s">
        <v>45</v>
      </c>
      <c r="H18" s="84">
        <v>3387.6</v>
      </c>
      <c r="I18" s="15">
        <v>2007</v>
      </c>
      <c r="J18" s="76">
        <f t="shared" si="0"/>
        <v>-7</v>
      </c>
      <c r="K18" s="57" t="s">
        <v>14</v>
      </c>
      <c r="L18" s="17" t="s">
        <v>35</v>
      </c>
      <c r="M18" s="17" t="s">
        <v>36</v>
      </c>
      <c r="N18" s="30"/>
      <c r="O18" s="58">
        <v>1</v>
      </c>
      <c r="P18" s="15" t="s">
        <v>8</v>
      </c>
      <c r="Q18" s="57" t="s">
        <v>9</v>
      </c>
      <c r="R18" s="57" t="s">
        <v>13</v>
      </c>
      <c r="S18" s="57" t="s">
        <v>14</v>
      </c>
      <c r="T18" s="58">
        <v>9000</v>
      </c>
      <c r="U18" s="17" t="s">
        <v>112</v>
      </c>
    </row>
    <row r="19" spans="1:21" s="29" customFormat="1" ht="40.5">
      <c r="A19" s="15">
        <v>3</v>
      </c>
      <c r="B19" s="16" t="s">
        <v>142</v>
      </c>
      <c r="C19" s="17" t="s">
        <v>31</v>
      </c>
      <c r="D19" s="17" t="s">
        <v>114</v>
      </c>
      <c r="E19" s="15" t="s">
        <v>16</v>
      </c>
      <c r="F19" s="15" t="s">
        <v>9</v>
      </c>
      <c r="G19" s="18" t="s">
        <v>45</v>
      </c>
      <c r="H19" s="84">
        <v>10000</v>
      </c>
      <c r="I19" s="15">
        <v>2012</v>
      </c>
      <c r="J19" s="76">
        <f t="shared" si="0"/>
        <v>-2</v>
      </c>
      <c r="K19" s="57" t="s">
        <v>14</v>
      </c>
      <c r="L19" s="17" t="s">
        <v>35</v>
      </c>
      <c r="M19" s="17" t="s">
        <v>38</v>
      </c>
      <c r="N19" s="30"/>
      <c r="O19" s="58">
        <v>1</v>
      </c>
      <c r="P19" s="15" t="s">
        <v>8</v>
      </c>
      <c r="Q19" s="57" t="s">
        <v>9</v>
      </c>
      <c r="R19" s="57" t="s">
        <v>13</v>
      </c>
      <c r="S19" s="57" t="s">
        <v>14</v>
      </c>
      <c r="T19" s="58">
        <v>9000</v>
      </c>
      <c r="U19" s="17" t="s">
        <v>138</v>
      </c>
    </row>
    <row r="20" spans="1:21" s="29" customFormat="1" ht="40.5">
      <c r="A20" s="15">
        <v>4</v>
      </c>
      <c r="B20" s="16" t="s">
        <v>142</v>
      </c>
      <c r="C20" s="17" t="s">
        <v>31</v>
      </c>
      <c r="D20" s="17" t="s">
        <v>115</v>
      </c>
      <c r="E20" s="15" t="s">
        <v>16</v>
      </c>
      <c r="F20" s="15" t="s">
        <v>9</v>
      </c>
      <c r="G20" s="18" t="s">
        <v>45</v>
      </c>
      <c r="H20" s="84">
        <v>6404</v>
      </c>
      <c r="I20" s="15">
        <v>2007</v>
      </c>
      <c r="J20" s="76">
        <f t="shared" si="0"/>
        <v>-7</v>
      </c>
      <c r="K20" s="57" t="s">
        <v>14</v>
      </c>
      <c r="L20" s="17" t="s">
        <v>35</v>
      </c>
      <c r="M20" s="17" t="s">
        <v>36</v>
      </c>
      <c r="N20" s="30"/>
      <c r="O20" s="58">
        <v>1</v>
      </c>
      <c r="P20" s="15" t="s">
        <v>8</v>
      </c>
      <c r="Q20" s="57" t="s">
        <v>9</v>
      </c>
      <c r="R20" s="57" t="s">
        <v>13</v>
      </c>
      <c r="S20" s="57" t="s">
        <v>14</v>
      </c>
      <c r="T20" s="58">
        <v>9000</v>
      </c>
      <c r="U20" s="17" t="s">
        <v>112</v>
      </c>
    </row>
    <row r="21" spans="1:21" s="29" customFormat="1">
      <c r="A21" s="64" t="s">
        <v>86</v>
      </c>
      <c r="B21" s="16"/>
      <c r="C21" s="17"/>
      <c r="D21" s="15"/>
      <c r="E21" s="15"/>
      <c r="F21" s="15"/>
      <c r="G21" s="18"/>
      <c r="H21" s="15"/>
      <c r="I21" s="15"/>
      <c r="J21" s="76">
        <f>10-($J$13-I21)</f>
        <v>-2014</v>
      </c>
      <c r="K21" s="57"/>
      <c r="L21" s="17"/>
      <c r="M21" s="17"/>
      <c r="N21" s="30"/>
      <c r="O21" s="58"/>
      <c r="P21" s="15"/>
      <c r="Q21" s="57"/>
      <c r="R21" s="57"/>
      <c r="S21" s="57"/>
      <c r="T21" s="58"/>
      <c r="U21" s="17"/>
    </row>
    <row r="22" spans="1:21" s="29" customFormat="1">
      <c r="A22" s="12"/>
      <c r="B22" s="13" t="s">
        <v>99</v>
      </c>
      <c r="C22" s="14"/>
      <c r="D22" s="14"/>
      <c r="E22" s="14"/>
      <c r="F22" s="14"/>
      <c r="G22" s="14"/>
      <c r="H22" s="14"/>
      <c r="I22" s="14"/>
      <c r="J22" s="77"/>
      <c r="K22" s="14"/>
      <c r="L22" s="14"/>
      <c r="M22" s="14"/>
      <c r="N22" s="14"/>
      <c r="O22" s="14"/>
      <c r="P22" s="14"/>
      <c r="Q22" s="14"/>
      <c r="R22" s="14"/>
      <c r="S22" s="14"/>
      <c r="T22" s="14"/>
      <c r="U22" s="14"/>
    </row>
    <row r="23" spans="1:21" s="29" customFormat="1" ht="27">
      <c r="A23" s="15">
        <v>1</v>
      </c>
      <c r="B23" s="16" t="s">
        <v>139</v>
      </c>
      <c r="C23" s="17" t="s">
        <v>102</v>
      </c>
      <c r="D23" s="17" t="s">
        <v>116</v>
      </c>
      <c r="E23" s="15" t="s">
        <v>16</v>
      </c>
      <c r="F23" s="15" t="s">
        <v>9</v>
      </c>
      <c r="G23" s="18" t="s">
        <v>13</v>
      </c>
      <c r="H23" s="84">
        <v>4200</v>
      </c>
      <c r="I23" s="15">
        <v>2017</v>
      </c>
      <c r="J23" s="76">
        <f t="shared" ref="J23:J54" si="1">10-($J$13-I23)</f>
        <v>3</v>
      </c>
      <c r="K23" s="57" t="s">
        <v>17</v>
      </c>
      <c r="L23" s="17" t="s">
        <v>34</v>
      </c>
      <c r="M23" s="17"/>
      <c r="N23" s="30"/>
      <c r="O23" s="58"/>
      <c r="P23" s="15"/>
      <c r="Q23" s="57"/>
      <c r="R23" s="57"/>
      <c r="S23" s="57"/>
      <c r="T23" s="58"/>
      <c r="U23" s="17"/>
    </row>
    <row r="24" spans="1:21" s="29" customFormat="1" ht="40.5">
      <c r="A24" s="15">
        <v>2</v>
      </c>
      <c r="B24" s="16" t="s">
        <v>139</v>
      </c>
      <c r="C24" s="17" t="s">
        <v>102</v>
      </c>
      <c r="D24" s="17" t="s">
        <v>117</v>
      </c>
      <c r="E24" s="15" t="s">
        <v>16</v>
      </c>
      <c r="F24" s="15" t="s">
        <v>9</v>
      </c>
      <c r="G24" s="18" t="s">
        <v>13</v>
      </c>
      <c r="H24" s="84">
        <v>5750</v>
      </c>
      <c r="I24" s="15">
        <v>2013</v>
      </c>
      <c r="J24" s="76">
        <f t="shared" si="1"/>
        <v>-1</v>
      </c>
      <c r="K24" s="57" t="s">
        <v>17</v>
      </c>
      <c r="L24" s="17" t="s">
        <v>35</v>
      </c>
      <c r="M24" s="17" t="s">
        <v>36</v>
      </c>
      <c r="N24" s="30"/>
      <c r="O24" s="58">
        <v>1</v>
      </c>
      <c r="P24" s="15" t="s">
        <v>16</v>
      </c>
      <c r="Q24" s="57" t="s">
        <v>9</v>
      </c>
      <c r="R24" s="57" t="s">
        <v>13</v>
      </c>
      <c r="S24" s="57" t="s">
        <v>17</v>
      </c>
      <c r="T24" s="58">
        <v>5200</v>
      </c>
      <c r="U24" s="17" t="s">
        <v>112</v>
      </c>
    </row>
    <row r="25" spans="1:21" s="29" customFormat="1" ht="40.5">
      <c r="A25" s="15">
        <v>3</v>
      </c>
      <c r="B25" s="16" t="s">
        <v>140</v>
      </c>
      <c r="C25" s="17" t="s">
        <v>102</v>
      </c>
      <c r="D25" s="17" t="s">
        <v>118</v>
      </c>
      <c r="E25" s="15" t="s">
        <v>16</v>
      </c>
      <c r="F25" s="15" t="s">
        <v>9</v>
      </c>
      <c r="G25" s="18" t="s">
        <v>13</v>
      </c>
      <c r="H25" s="84">
        <v>5800</v>
      </c>
      <c r="I25" s="15">
        <v>2022</v>
      </c>
      <c r="J25" s="76">
        <f t="shared" si="1"/>
        <v>8</v>
      </c>
      <c r="K25" s="57" t="s">
        <v>17</v>
      </c>
      <c r="L25" s="17" t="s">
        <v>34</v>
      </c>
      <c r="M25" s="17"/>
      <c r="N25" s="30"/>
      <c r="O25" s="58"/>
      <c r="P25" s="15"/>
      <c r="Q25" s="57"/>
      <c r="R25" s="57"/>
      <c r="S25" s="57"/>
      <c r="T25" s="58"/>
      <c r="U25" s="17"/>
    </row>
    <row r="26" spans="1:21" s="29" customFormat="1" ht="40.5">
      <c r="A26" s="15">
        <v>4</v>
      </c>
      <c r="B26" s="16" t="s">
        <v>140</v>
      </c>
      <c r="C26" s="17" t="s">
        <v>102</v>
      </c>
      <c r="D26" s="17" t="s">
        <v>119</v>
      </c>
      <c r="E26" s="15" t="s">
        <v>16</v>
      </c>
      <c r="F26" s="15" t="s">
        <v>9</v>
      </c>
      <c r="G26" s="18" t="s">
        <v>13</v>
      </c>
      <c r="H26" s="84">
        <v>5371</v>
      </c>
      <c r="I26" s="15">
        <v>2011</v>
      </c>
      <c r="J26" s="76">
        <f t="shared" si="1"/>
        <v>-3</v>
      </c>
      <c r="K26" s="57" t="s">
        <v>17</v>
      </c>
      <c r="L26" s="17" t="s">
        <v>35</v>
      </c>
      <c r="M26" s="17" t="s">
        <v>36</v>
      </c>
      <c r="N26" s="30"/>
      <c r="O26" s="58">
        <v>1</v>
      </c>
      <c r="P26" s="15" t="s">
        <v>16</v>
      </c>
      <c r="Q26" s="57" t="s">
        <v>9</v>
      </c>
      <c r="R26" s="57" t="s">
        <v>13</v>
      </c>
      <c r="S26" s="57" t="s">
        <v>17</v>
      </c>
      <c r="T26" s="58">
        <v>5200</v>
      </c>
      <c r="U26" s="17" t="s">
        <v>112</v>
      </c>
    </row>
    <row r="27" spans="1:21" s="29" customFormat="1" ht="40.5">
      <c r="A27" s="15">
        <v>5</v>
      </c>
      <c r="B27" s="16" t="s">
        <v>140</v>
      </c>
      <c r="C27" s="17" t="s">
        <v>102</v>
      </c>
      <c r="D27" s="17" t="s">
        <v>119</v>
      </c>
      <c r="E27" s="15" t="s">
        <v>16</v>
      </c>
      <c r="F27" s="15" t="s">
        <v>9</v>
      </c>
      <c r="G27" s="18" t="s">
        <v>13</v>
      </c>
      <c r="H27" s="84">
        <v>3175.2</v>
      </c>
      <c r="I27" s="15">
        <v>2003</v>
      </c>
      <c r="J27" s="76">
        <f t="shared" si="1"/>
        <v>-11</v>
      </c>
      <c r="K27" s="57" t="s">
        <v>17</v>
      </c>
      <c r="L27" s="17" t="s">
        <v>35</v>
      </c>
      <c r="M27" s="17" t="s">
        <v>36</v>
      </c>
      <c r="N27" s="30"/>
      <c r="O27" s="58">
        <v>1</v>
      </c>
      <c r="P27" s="15" t="s">
        <v>16</v>
      </c>
      <c r="Q27" s="57" t="s">
        <v>9</v>
      </c>
      <c r="R27" s="57" t="s">
        <v>13</v>
      </c>
      <c r="S27" s="57" t="s">
        <v>17</v>
      </c>
      <c r="T27" s="58">
        <v>5200</v>
      </c>
      <c r="U27" s="17" t="s">
        <v>112</v>
      </c>
    </row>
    <row r="28" spans="1:21" s="29" customFormat="1" ht="27">
      <c r="A28" s="15">
        <v>6</v>
      </c>
      <c r="B28" s="16" t="s">
        <v>141</v>
      </c>
      <c r="C28" s="17" t="s">
        <v>102</v>
      </c>
      <c r="D28" s="17" t="s">
        <v>120</v>
      </c>
      <c r="E28" s="15" t="s">
        <v>23</v>
      </c>
      <c r="F28" s="15" t="s">
        <v>18</v>
      </c>
      <c r="G28" s="18" t="s">
        <v>45</v>
      </c>
      <c r="H28" s="84">
        <v>12940</v>
      </c>
      <c r="I28" s="15">
        <v>2013</v>
      </c>
      <c r="J28" s="76">
        <f t="shared" si="1"/>
        <v>-1</v>
      </c>
      <c r="K28" s="57" t="s">
        <v>17</v>
      </c>
      <c r="L28" s="17" t="s">
        <v>34</v>
      </c>
      <c r="M28" s="17"/>
      <c r="N28" s="30"/>
      <c r="O28" s="58"/>
      <c r="P28" s="15"/>
      <c r="Q28" s="57"/>
      <c r="R28" s="57"/>
      <c r="S28" s="57"/>
      <c r="T28" s="58"/>
      <c r="U28" s="17"/>
    </row>
    <row r="29" spans="1:21" s="29" customFormat="1" ht="27">
      <c r="A29" s="15">
        <v>7</v>
      </c>
      <c r="B29" s="16" t="s">
        <v>141</v>
      </c>
      <c r="C29" s="17" t="s">
        <v>102</v>
      </c>
      <c r="D29" s="17" t="s">
        <v>121</v>
      </c>
      <c r="E29" s="15" t="s">
        <v>23</v>
      </c>
      <c r="F29" s="15" t="s">
        <v>9</v>
      </c>
      <c r="G29" s="18" t="s">
        <v>45</v>
      </c>
      <c r="H29" s="84">
        <v>7077.23</v>
      </c>
      <c r="I29" s="15">
        <v>2015</v>
      </c>
      <c r="J29" s="76">
        <f t="shared" si="1"/>
        <v>1</v>
      </c>
      <c r="K29" s="57" t="s">
        <v>17</v>
      </c>
      <c r="L29" s="17" t="s">
        <v>34</v>
      </c>
      <c r="M29" s="17"/>
      <c r="N29" s="30"/>
      <c r="O29" s="58"/>
      <c r="P29" s="15"/>
      <c r="Q29" s="57"/>
      <c r="R29" s="57"/>
      <c r="S29" s="57"/>
      <c r="T29" s="58"/>
      <c r="U29" s="17"/>
    </row>
    <row r="30" spans="1:21" s="29" customFormat="1" ht="40.5">
      <c r="A30" s="15">
        <v>8</v>
      </c>
      <c r="B30" s="16" t="s">
        <v>141</v>
      </c>
      <c r="C30" s="17" t="s">
        <v>102</v>
      </c>
      <c r="D30" s="17" t="s">
        <v>118</v>
      </c>
      <c r="E30" s="15" t="s">
        <v>16</v>
      </c>
      <c r="F30" s="15" t="s">
        <v>9</v>
      </c>
      <c r="G30" s="18" t="s">
        <v>13</v>
      </c>
      <c r="H30" s="84">
        <v>5500</v>
      </c>
      <c r="I30" s="15">
        <v>2022</v>
      </c>
      <c r="J30" s="76">
        <f t="shared" si="1"/>
        <v>8</v>
      </c>
      <c r="K30" s="57" t="s">
        <v>17</v>
      </c>
      <c r="L30" s="17"/>
      <c r="M30" s="17"/>
      <c r="N30" s="30"/>
      <c r="O30" s="58"/>
      <c r="P30" s="15"/>
      <c r="Q30" s="57"/>
      <c r="R30" s="57"/>
      <c r="S30" s="57"/>
      <c r="T30" s="58"/>
      <c r="U30" s="17"/>
    </row>
    <row r="31" spans="1:21" s="29" customFormat="1" ht="40.5">
      <c r="A31" s="15">
        <v>9</v>
      </c>
      <c r="B31" s="16" t="s">
        <v>139</v>
      </c>
      <c r="C31" s="17" t="s">
        <v>102</v>
      </c>
      <c r="D31" s="17" t="s">
        <v>122</v>
      </c>
      <c r="E31" s="15" t="s">
        <v>8</v>
      </c>
      <c r="F31" s="15" t="s">
        <v>9</v>
      </c>
      <c r="G31" s="18" t="s">
        <v>13</v>
      </c>
      <c r="H31" s="84">
        <v>8430</v>
      </c>
      <c r="I31" s="15">
        <v>2010</v>
      </c>
      <c r="J31" s="76">
        <f t="shared" si="1"/>
        <v>-4</v>
      </c>
      <c r="K31" s="57" t="s">
        <v>17</v>
      </c>
      <c r="L31" s="17" t="s">
        <v>35</v>
      </c>
      <c r="M31" s="17" t="s">
        <v>36</v>
      </c>
      <c r="N31" s="30"/>
      <c r="O31" s="58">
        <v>1</v>
      </c>
      <c r="P31" s="15" t="s">
        <v>8</v>
      </c>
      <c r="Q31" s="57" t="s">
        <v>9</v>
      </c>
      <c r="R31" s="57" t="s">
        <v>13</v>
      </c>
      <c r="S31" s="57" t="s">
        <v>17</v>
      </c>
      <c r="T31" s="58">
        <v>9000</v>
      </c>
      <c r="U31" s="17" t="s">
        <v>112</v>
      </c>
    </row>
    <row r="32" spans="1:21" s="29" customFormat="1" ht="40.5">
      <c r="A32" s="15">
        <v>10</v>
      </c>
      <c r="B32" s="16" t="s">
        <v>123</v>
      </c>
      <c r="C32" s="17" t="s">
        <v>102</v>
      </c>
      <c r="D32" s="17" t="s">
        <v>118</v>
      </c>
      <c r="E32" s="15" t="s">
        <v>16</v>
      </c>
      <c r="F32" s="15" t="s">
        <v>9</v>
      </c>
      <c r="G32" s="18" t="s">
        <v>13</v>
      </c>
      <c r="H32" s="84">
        <v>5500</v>
      </c>
      <c r="I32" s="15">
        <v>2022</v>
      </c>
      <c r="J32" s="76">
        <f t="shared" si="1"/>
        <v>8</v>
      </c>
      <c r="K32" s="57" t="s">
        <v>17</v>
      </c>
      <c r="L32" s="17"/>
      <c r="M32" s="17"/>
      <c r="N32" s="30"/>
      <c r="O32" s="58"/>
      <c r="P32" s="15"/>
      <c r="Q32" s="57"/>
      <c r="R32" s="57"/>
      <c r="S32" s="57"/>
      <c r="T32" s="58"/>
      <c r="U32" s="17"/>
    </row>
    <row r="33" spans="1:21" s="29" customFormat="1" ht="40.5">
      <c r="A33" s="15">
        <v>11</v>
      </c>
      <c r="B33" s="16" t="s">
        <v>123</v>
      </c>
      <c r="C33" s="17" t="s">
        <v>102</v>
      </c>
      <c r="D33" s="17" t="s">
        <v>122</v>
      </c>
      <c r="E33" s="15" t="s">
        <v>8</v>
      </c>
      <c r="F33" s="15" t="s">
        <v>9</v>
      </c>
      <c r="G33" s="18" t="s">
        <v>13</v>
      </c>
      <c r="H33" s="84">
        <v>6875</v>
      </c>
      <c r="I33" s="15">
        <v>2008</v>
      </c>
      <c r="J33" s="76">
        <f t="shared" si="1"/>
        <v>-6</v>
      </c>
      <c r="K33" s="57" t="s">
        <v>17</v>
      </c>
      <c r="L33" s="17" t="s">
        <v>35</v>
      </c>
      <c r="M33" s="17" t="s">
        <v>36</v>
      </c>
      <c r="N33" s="30"/>
      <c r="O33" s="58">
        <v>1</v>
      </c>
      <c r="P33" s="15" t="s">
        <v>8</v>
      </c>
      <c r="Q33" s="57" t="s">
        <v>9</v>
      </c>
      <c r="R33" s="57" t="s">
        <v>13</v>
      </c>
      <c r="S33" s="57" t="s">
        <v>17</v>
      </c>
      <c r="T33" s="58">
        <v>9000</v>
      </c>
      <c r="U33" s="17" t="s">
        <v>112</v>
      </c>
    </row>
    <row r="34" spans="1:21" s="29" customFormat="1" ht="27">
      <c r="A34" s="15">
        <v>12</v>
      </c>
      <c r="B34" s="16" t="s">
        <v>124</v>
      </c>
      <c r="C34" s="17" t="s">
        <v>102</v>
      </c>
      <c r="D34" s="17" t="s">
        <v>116</v>
      </c>
      <c r="E34" s="15" t="s">
        <v>16</v>
      </c>
      <c r="F34" s="15" t="s">
        <v>9</v>
      </c>
      <c r="G34" s="18" t="s">
        <v>13</v>
      </c>
      <c r="H34" s="84">
        <v>4200</v>
      </c>
      <c r="I34" s="15">
        <v>2017</v>
      </c>
      <c r="J34" s="76">
        <f t="shared" si="1"/>
        <v>3</v>
      </c>
      <c r="K34" s="57" t="s">
        <v>17</v>
      </c>
      <c r="L34" s="17"/>
      <c r="M34" s="17"/>
      <c r="N34" s="30"/>
      <c r="O34" s="58"/>
      <c r="P34" s="15"/>
      <c r="Q34" s="57"/>
      <c r="R34" s="57"/>
      <c r="S34" s="57"/>
      <c r="T34" s="58"/>
      <c r="U34" s="17"/>
    </row>
    <row r="35" spans="1:21" s="29" customFormat="1" ht="40.5">
      <c r="A35" s="15">
        <v>13</v>
      </c>
      <c r="B35" s="16" t="s">
        <v>125</v>
      </c>
      <c r="C35" s="17" t="s">
        <v>102</v>
      </c>
      <c r="D35" s="17" t="s">
        <v>119</v>
      </c>
      <c r="E35" s="15" t="s">
        <v>16</v>
      </c>
      <c r="F35" s="15" t="s">
        <v>9</v>
      </c>
      <c r="G35" s="18" t="s">
        <v>13</v>
      </c>
      <c r="H35" s="84">
        <v>3690</v>
      </c>
      <c r="I35" s="15">
        <v>2006</v>
      </c>
      <c r="J35" s="76">
        <f t="shared" si="1"/>
        <v>-8</v>
      </c>
      <c r="K35" s="57" t="s">
        <v>17</v>
      </c>
      <c r="L35" s="17" t="s">
        <v>35</v>
      </c>
      <c r="M35" s="17" t="s">
        <v>36</v>
      </c>
      <c r="N35" s="30"/>
      <c r="O35" s="58">
        <v>1</v>
      </c>
      <c r="P35" s="15" t="s">
        <v>16</v>
      </c>
      <c r="Q35" s="57" t="s">
        <v>9</v>
      </c>
      <c r="R35" s="57" t="s">
        <v>13</v>
      </c>
      <c r="S35" s="57" t="s">
        <v>17</v>
      </c>
      <c r="T35" s="58">
        <v>5200</v>
      </c>
      <c r="U35" s="17" t="s">
        <v>112</v>
      </c>
    </row>
    <row r="36" spans="1:21" s="29" customFormat="1" ht="27">
      <c r="A36" s="15">
        <v>14</v>
      </c>
      <c r="B36" s="16" t="s">
        <v>125</v>
      </c>
      <c r="C36" s="17" t="s">
        <v>102</v>
      </c>
      <c r="D36" s="17" t="s">
        <v>116</v>
      </c>
      <c r="E36" s="15" t="s">
        <v>16</v>
      </c>
      <c r="F36" s="15" t="s">
        <v>9</v>
      </c>
      <c r="G36" s="18" t="s">
        <v>13</v>
      </c>
      <c r="H36" s="84">
        <v>4200</v>
      </c>
      <c r="I36" s="15">
        <v>2017</v>
      </c>
      <c r="J36" s="76">
        <f t="shared" si="1"/>
        <v>3</v>
      </c>
      <c r="K36" s="57" t="s">
        <v>17</v>
      </c>
      <c r="L36" s="17"/>
      <c r="M36" s="17"/>
      <c r="N36" s="30"/>
      <c r="O36" s="58"/>
      <c r="P36" s="15"/>
      <c r="Q36" s="57"/>
      <c r="R36" s="57"/>
      <c r="S36" s="57"/>
      <c r="T36" s="58"/>
      <c r="U36" s="17"/>
    </row>
    <row r="37" spans="1:21" s="29" customFormat="1" ht="27">
      <c r="A37" s="15">
        <v>15</v>
      </c>
      <c r="B37" s="16" t="s">
        <v>126</v>
      </c>
      <c r="C37" s="17" t="s">
        <v>102</v>
      </c>
      <c r="D37" s="17" t="s">
        <v>116</v>
      </c>
      <c r="E37" s="15" t="s">
        <v>16</v>
      </c>
      <c r="F37" s="15" t="s">
        <v>9</v>
      </c>
      <c r="G37" s="18" t="s">
        <v>13</v>
      </c>
      <c r="H37" s="84">
        <v>4200</v>
      </c>
      <c r="I37" s="15">
        <v>2017</v>
      </c>
      <c r="J37" s="76">
        <f t="shared" si="1"/>
        <v>3</v>
      </c>
      <c r="K37" s="57" t="s">
        <v>17</v>
      </c>
      <c r="L37" s="17"/>
      <c r="M37" s="17"/>
      <c r="N37" s="30"/>
      <c r="O37" s="58"/>
      <c r="P37" s="15"/>
      <c r="Q37" s="57"/>
      <c r="R37" s="57"/>
      <c r="S37" s="57"/>
      <c r="T37" s="58"/>
      <c r="U37" s="17"/>
    </row>
    <row r="38" spans="1:21" s="29" customFormat="1" ht="27">
      <c r="A38" s="15">
        <v>16</v>
      </c>
      <c r="B38" s="16" t="s">
        <v>127</v>
      </c>
      <c r="C38" s="17" t="s">
        <v>102</v>
      </c>
      <c r="D38" s="17" t="s">
        <v>116</v>
      </c>
      <c r="E38" s="15" t="s">
        <v>16</v>
      </c>
      <c r="F38" s="15" t="s">
        <v>9</v>
      </c>
      <c r="G38" s="18" t="s">
        <v>13</v>
      </c>
      <c r="H38" s="84">
        <v>4200</v>
      </c>
      <c r="I38" s="15">
        <v>2017</v>
      </c>
      <c r="J38" s="76">
        <f t="shared" si="1"/>
        <v>3</v>
      </c>
      <c r="K38" s="57" t="s">
        <v>17</v>
      </c>
      <c r="L38" s="17"/>
      <c r="M38" s="17"/>
      <c r="N38" s="30"/>
      <c r="O38" s="58"/>
      <c r="P38" s="15"/>
      <c r="Q38" s="57"/>
      <c r="R38" s="57"/>
      <c r="S38" s="57"/>
      <c r="T38" s="58"/>
      <c r="U38" s="17"/>
    </row>
    <row r="39" spans="1:21" s="29" customFormat="1" ht="40.5">
      <c r="A39" s="15">
        <v>17</v>
      </c>
      <c r="B39" s="16" t="s">
        <v>127</v>
      </c>
      <c r="C39" s="17" t="s">
        <v>102</v>
      </c>
      <c r="D39" s="17" t="s">
        <v>119</v>
      </c>
      <c r="E39" s="15" t="s">
        <v>16</v>
      </c>
      <c r="F39" s="15" t="s">
        <v>9</v>
      </c>
      <c r="G39" s="18" t="s">
        <v>13</v>
      </c>
      <c r="H39" s="84">
        <v>5100</v>
      </c>
      <c r="I39" s="15">
        <v>2009</v>
      </c>
      <c r="J39" s="76">
        <f t="shared" si="1"/>
        <v>-5</v>
      </c>
      <c r="K39" s="57" t="s">
        <v>17</v>
      </c>
      <c r="L39" s="17" t="s">
        <v>35</v>
      </c>
      <c r="M39" s="17" t="s">
        <v>36</v>
      </c>
      <c r="N39" s="30"/>
      <c r="O39" s="58">
        <v>1</v>
      </c>
      <c r="P39" s="15" t="s">
        <v>16</v>
      </c>
      <c r="Q39" s="57" t="s">
        <v>9</v>
      </c>
      <c r="R39" s="57" t="s">
        <v>13</v>
      </c>
      <c r="S39" s="57" t="s">
        <v>17</v>
      </c>
      <c r="T39" s="58">
        <v>5200</v>
      </c>
      <c r="U39" s="17" t="s">
        <v>112</v>
      </c>
    </row>
    <row r="40" spans="1:21" s="29" customFormat="1" ht="27">
      <c r="A40" s="15">
        <v>18</v>
      </c>
      <c r="B40" s="16" t="s">
        <v>128</v>
      </c>
      <c r="C40" s="17" t="s">
        <v>102</v>
      </c>
      <c r="D40" s="17" t="s">
        <v>116</v>
      </c>
      <c r="E40" s="15" t="s">
        <v>16</v>
      </c>
      <c r="F40" s="15" t="s">
        <v>9</v>
      </c>
      <c r="G40" s="18" t="s">
        <v>13</v>
      </c>
      <c r="H40" s="84">
        <v>4200</v>
      </c>
      <c r="I40" s="15">
        <v>2017</v>
      </c>
      <c r="J40" s="76">
        <f t="shared" si="1"/>
        <v>3</v>
      </c>
      <c r="K40" s="57" t="s">
        <v>17</v>
      </c>
      <c r="L40" s="17"/>
      <c r="M40" s="17"/>
      <c r="N40" s="30"/>
      <c r="O40" s="58"/>
      <c r="P40" s="15"/>
      <c r="Q40" s="57"/>
      <c r="R40" s="57"/>
      <c r="S40" s="57"/>
      <c r="T40" s="58"/>
      <c r="U40" s="17"/>
    </row>
    <row r="41" spans="1:21" s="29" customFormat="1" ht="27">
      <c r="A41" s="15">
        <v>19</v>
      </c>
      <c r="B41" s="16" t="s">
        <v>128</v>
      </c>
      <c r="C41" s="17" t="s">
        <v>102</v>
      </c>
      <c r="D41" s="17" t="s">
        <v>116</v>
      </c>
      <c r="E41" s="15" t="s">
        <v>16</v>
      </c>
      <c r="F41" s="15" t="s">
        <v>9</v>
      </c>
      <c r="G41" s="18" t="s">
        <v>13</v>
      </c>
      <c r="H41" s="84">
        <v>4200</v>
      </c>
      <c r="I41" s="15">
        <v>2017</v>
      </c>
      <c r="J41" s="76">
        <f t="shared" si="1"/>
        <v>3</v>
      </c>
      <c r="K41" s="57" t="s">
        <v>17</v>
      </c>
      <c r="L41" s="17"/>
      <c r="M41" s="17"/>
      <c r="N41" s="30"/>
      <c r="O41" s="58"/>
      <c r="P41" s="15"/>
      <c r="Q41" s="57"/>
      <c r="R41" s="57"/>
      <c r="S41" s="57"/>
      <c r="T41" s="58"/>
      <c r="U41" s="17"/>
    </row>
    <row r="42" spans="1:21" s="29" customFormat="1" ht="40.5">
      <c r="A42" s="15">
        <v>20</v>
      </c>
      <c r="B42" s="16" t="s">
        <v>129</v>
      </c>
      <c r="C42" s="17" t="s">
        <v>102</v>
      </c>
      <c r="D42" s="17" t="s">
        <v>118</v>
      </c>
      <c r="E42" s="15" t="s">
        <v>16</v>
      </c>
      <c r="F42" s="15" t="s">
        <v>9</v>
      </c>
      <c r="G42" s="18" t="s">
        <v>13</v>
      </c>
      <c r="H42" s="84">
        <v>5800</v>
      </c>
      <c r="I42" s="15">
        <v>2022</v>
      </c>
      <c r="J42" s="76">
        <f t="shared" si="1"/>
        <v>8</v>
      </c>
      <c r="K42" s="57" t="s">
        <v>17</v>
      </c>
      <c r="L42" s="17"/>
      <c r="M42" s="17"/>
      <c r="N42" s="30"/>
      <c r="O42" s="58"/>
      <c r="P42" s="15"/>
      <c r="Q42" s="57"/>
      <c r="R42" s="57"/>
      <c r="S42" s="57"/>
      <c r="T42" s="58"/>
      <c r="U42" s="17"/>
    </row>
    <row r="43" spans="1:21" s="29" customFormat="1" ht="40.5">
      <c r="A43" s="15">
        <v>21</v>
      </c>
      <c r="B43" s="16" t="s">
        <v>129</v>
      </c>
      <c r="C43" s="17" t="s">
        <v>102</v>
      </c>
      <c r="D43" s="17" t="s">
        <v>130</v>
      </c>
      <c r="E43" s="15" t="s">
        <v>16</v>
      </c>
      <c r="F43" s="15" t="s">
        <v>9</v>
      </c>
      <c r="G43" s="18" t="s">
        <v>13</v>
      </c>
      <c r="H43" s="84">
        <v>4140</v>
      </c>
      <c r="I43" s="15">
        <v>2006</v>
      </c>
      <c r="J43" s="76">
        <f t="shared" si="1"/>
        <v>-8</v>
      </c>
      <c r="K43" s="57" t="s">
        <v>17</v>
      </c>
      <c r="L43" s="17" t="s">
        <v>35</v>
      </c>
      <c r="M43" s="17" t="s">
        <v>36</v>
      </c>
      <c r="N43" s="30"/>
      <c r="O43" s="58">
        <v>1</v>
      </c>
      <c r="P43" s="15" t="s">
        <v>16</v>
      </c>
      <c r="Q43" s="57" t="s">
        <v>9</v>
      </c>
      <c r="R43" s="57" t="s">
        <v>13</v>
      </c>
      <c r="S43" s="57" t="s">
        <v>17</v>
      </c>
      <c r="T43" s="58">
        <v>5200</v>
      </c>
      <c r="U43" s="17" t="s">
        <v>112</v>
      </c>
    </row>
    <row r="44" spans="1:21" s="29" customFormat="1" ht="27">
      <c r="A44" s="15">
        <v>22</v>
      </c>
      <c r="B44" s="16" t="s">
        <v>131</v>
      </c>
      <c r="C44" s="17" t="s">
        <v>102</v>
      </c>
      <c r="D44" s="17" t="s">
        <v>116</v>
      </c>
      <c r="E44" s="15" t="s">
        <v>16</v>
      </c>
      <c r="F44" s="15" t="s">
        <v>9</v>
      </c>
      <c r="G44" s="18" t="s">
        <v>13</v>
      </c>
      <c r="H44" s="84">
        <v>4200</v>
      </c>
      <c r="I44" s="15">
        <v>2017</v>
      </c>
      <c r="J44" s="76">
        <f t="shared" si="1"/>
        <v>3</v>
      </c>
      <c r="K44" s="57" t="s">
        <v>17</v>
      </c>
      <c r="L44" s="17"/>
      <c r="M44" s="17"/>
      <c r="N44" s="30"/>
      <c r="O44" s="58"/>
      <c r="P44" s="15"/>
      <c r="Q44" s="57"/>
      <c r="R44" s="57"/>
      <c r="S44" s="57"/>
      <c r="T44" s="58"/>
      <c r="U44" s="17"/>
    </row>
    <row r="45" spans="1:21" s="29" customFormat="1" ht="27">
      <c r="A45" s="15">
        <v>23</v>
      </c>
      <c r="B45" s="16" t="s">
        <v>132</v>
      </c>
      <c r="C45" s="17" t="s">
        <v>102</v>
      </c>
      <c r="D45" s="17" t="s">
        <v>121</v>
      </c>
      <c r="E45" s="15" t="s">
        <v>16</v>
      </c>
      <c r="F45" s="15" t="s">
        <v>9</v>
      </c>
      <c r="G45" s="18" t="s">
        <v>45</v>
      </c>
      <c r="H45" s="84">
        <v>5359.9660000000003</v>
      </c>
      <c r="I45" s="15">
        <v>2017</v>
      </c>
      <c r="J45" s="76">
        <f t="shared" si="1"/>
        <v>3</v>
      </c>
      <c r="K45" s="57" t="s">
        <v>17</v>
      </c>
      <c r="L45" s="17"/>
      <c r="M45" s="17"/>
      <c r="N45" s="30"/>
      <c r="O45" s="58"/>
      <c r="P45" s="15"/>
      <c r="Q45" s="57"/>
      <c r="R45" s="57"/>
      <c r="S45" s="57"/>
      <c r="T45" s="58"/>
      <c r="U45" s="17"/>
    </row>
    <row r="46" spans="1:21" s="29" customFormat="1" ht="27">
      <c r="A46" s="15">
        <v>24</v>
      </c>
      <c r="B46" s="16" t="s">
        <v>132</v>
      </c>
      <c r="C46" s="17" t="s">
        <v>102</v>
      </c>
      <c r="D46" s="17" t="s">
        <v>121</v>
      </c>
      <c r="E46" s="15" t="s">
        <v>23</v>
      </c>
      <c r="F46" s="15" t="s">
        <v>9</v>
      </c>
      <c r="G46" s="18" t="s">
        <v>45</v>
      </c>
      <c r="H46" s="84">
        <v>7077.23</v>
      </c>
      <c r="I46" s="15">
        <v>2015</v>
      </c>
      <c r="J46" s="76">
        <f t="shared" si="1"/>
        <v>1</v>
      </c>
      <c r="K46" s="57" t="s">
        <v>17</v>
      </c>
      <c r="L46" s="17"/>
      <c r="M46" s="17"/>
      <c r="N46" s="30"/>
      <c r="O46" s="58"/>
      <c r="P46" s="15"/>
      <c r="Q46" s="57"/>
      <c r="R46" s="57"/>
      <c r="S46" s="57"/>
      <c r="T46" s="58"/>
      <c r="U46" s="17"/>
    </row>
    <row r="47" spans="1:21" s="29" customFormat="1" ht="40.5">
      <c r="A47" s="15">
        <v>25</v>
      </c>
      <c r="B47" s="16" t="s">
        <v>133</v>
      </c>
      <c r="C47" s="17" t="s">
        <v>102</v>
      </c>
      <c r="D47" s="17" t="s">
        <v>119</v>
      </c>
      <c r="E47" s="15" t="s">
        <v>16</v>
      </c>
      <c r="F47" s="15" t="s">
        <v>9</v>
      </c>
      <c r="G47" s="18" t="s">
        <v>13</v>
      </c>
      <c r="H47" s="84">
        <v>5100</v>
      </c>
      <c r="I47" s="15">
        <v>2009</v>
      </c>
      <c r="J47" s="76">
        <f t="shared" si="1"/>
        <v>-5</v>
      </c>
      <c r="K47" s="57" t="s">
        <v>17</v>
      </c>
      <c r="L47" s="17" t="s">
        <v>35</v>
      </c>
      <c r="M47" s="17" t="s">
        <v>36</v>
      </c>
      <c r="N47" s="30"/>
      <c r="O47" s="58">
        <v>1</v>
      </c>
      <c r="P47" s="15" t="s">
        <v>16</v>
      </c>
      <c r="Q47" s="57" t="s">
        <v>9</v>
      </c>
      <c r="R47" s="57" t="s">
        <v>13</v>
      </c>
      <c r="S47" s="57" t="s">
        <v>17</v>
      </c>
      <c r="T47" s="58">
        <v>5200</v>
      </c>
      <c r="U47" s="17" t="s">
        <v>112</v>
      </c>
    </row>
    <row r="48" spans="1:21" s="29" customFormat="1" ht="27">
      <c r="A48" s="15">
        <v>26</v>
      </c>
      <c r="B48" s="16" t="s">
        <v>133</v>
      </c>
      <c r="C48" s="17" t="s">
        <v>102</v>
      </c>
      <c r="D48" s="17" t="s">
        <v>116</v>
      </c>
      <c r="E48" s="15" t="s">
        <v>16</v>
      </c>
      <c r="F48" s="15" t="s">
        <v>9</v>
      </c>
      <c r="G48" s="18" t="s">
        <v>13</v>
      </c>
      <c r="H48" s="84">
        <v>4200</v>
      </c>
      <c r="I48" s="15">
        <v>2017</v>
      </c>
      <c r="J48" s="76">
        <f t="shared" si="1"/>
        <v>3</v>
      </c>
      <c r="K48" s="57" t="s">
        <v>17</v>
      </c>
      <c r="L48" s="17"/>
      <c r="M48" s="17"/>
      <c r="N48" s="30"/>
      <c r="O48" s="58"/>
      <c r="P48" s="15"/>
      <c r="Q48" s="57"/>
      <c r="R48" s="57"/>
      <c r="S48" s="57"/>
      <c r="T48" s="58"/>
      <c r="U48" s="17"/>
    </row>
    <row r="49" spans="1:21" s="29" customFormat="1" ht="40.5">
      <c r="A49" s="15">
        <v>27</v>
      </c>
      <c r="B49" s="16" t="s">
        <v>134</v>
      </c>
      <c r="C49" s="17" t="s">
        <v>102</v>
      </c>
      <c r="D49" s="17" t="s">
        <v>135</v>
      </c>
      <c r="E49" s="15" t="s">
        <v>23</v>
      </c>
      <c r="F49" s="15" t="s">
        <v>9</v>
      </c>
      <c r="G49" s="18" t="s">
        <v>45</v>
      </c>
      <c r="H49" s="84">
        <v>4219.5</v>
      </c>
      <c r="I49" s="15">
        <v>2005</v>
      </c>
      <c r="J49" s="76">
        <f t="shared" si="1"/>
        <v>-9</v>
      </c>
      <c r="K49" s="57" t="s">
        <v>17</v>
      </c>
      <c r="L49" s="17" t="s">
        <v>35</v>
      </c>
      <c r="M49" s="17" t="s">
        <v>36</v>
      </c>
      <c r="N49" s="30"/>
      <c r="O49" s="58">
        <v>1</v>
      </c>
      <c r="P49" s="15" t="s">
        <v>23</v>
      </c>
      <c r="Q49" s="57" t="s">
        <v>9</v>
      </c>
      <c r="R49" s="57" t="s">
        <v>45</v>
      </c>
      <c r="S49" s="57" t="s">
        <v>17</v>
      </c>
      <c r="T49" s="58">
        <v>8000</v>
      </c>
      <c r="U49" s="17" t="s">
        <v>112</v>
      </c>
    </row>
    <row r="50" spans="1:21" s="29" customFormat="1" ht="27">
      <c r="A50" s="15">
        <v>28</v>
      </c>
      <c r="B50" s="16" t="s">
        <v>134</v>
      </c>
      <c r="C50" s="17" t="s">
        <v>102</v>
      </c>
      <c r="D50" s="17" t="s">
        <v>116</v>
      </c>
      <c r="E50" s="15" t="s">
        <v>16</v>
      </c>
      <c r="F50" s="15" t="s">
        <v>9</v>
      </c>
      <c r="G50" s="18" t="s">
        <v>13</v>
      </c>
      <c r="H50" s="84">
        <v>4200</v>
      </c>
      <c r="I50" s="15">
        <v>2017</v>
      </c>
      <c r="J50" s="76">
        <f t="shared" si="1"/>
        <v>3</v>
      </c>
      <c r="K50" s="57" t="s">
        <v>17</v>
      </c>
      <c r="L50" s="17"/>
      <c r="M50" s="17"/>
      <c r="N50" s="30"/>
      <c r="O50" s="58"/>
      <c r="P50" s="15"/>
      <c r="Q50" s="57"/>
      <c r="R50" s="57"/>
      <c r="S50" s="57"/>
      <c r="T50" s="58"/>
      <c r="U50" s="17"/>
    </row>
    <row r="51" spans="1:21" s="29" customFormat="1" ht="40.5">
      <c r="A51" s="15">
        <v>29</v>
      </c>
      <c r="B51" s="16" t="s">
        <v>140</v>
      </c>
      <c r="C51" s="17" t="s">
        <v>102</v>
      </c>
      <c r="D51" s="17" t="s">
        <v>118</v>
      </c>
      <c r="E51" s="15" t="s">
        <v>16</v>
      </c>
      <c r="F51" s="15" t="s">
        <v>9</v>
      </c>
      <c r="G51" s="18" t="s">
        <v>13</v>
      </c>
      <c r="H51" s="84">
        <v>5800</v>
      </c>
      <c r="I51" s="15">
        <v>2022</v>
      </c>
      <c r="J51" s="76">
        <f t="shared" si="1"/>
        <v>8</v>
      </c>
      <c r="K51" s="57" t="s">
        <v>17</v>
      </c>
      <c r="L51" s="17"/>
      <c r="M51" s="17"/>
      <c r="N51" s="30"/>
      <c r="O51" s="58"/>
      <c r="P51" s="15"/>
      <c r="Q51" s="57"/>
      <c r="R51" s="57"/>
      <c r="S51" s="57"/>
      <c r="T51" s="58"/>
      <c r="U51" s="17"/>
    </row>
    <row r="52" spans="1:21" s="29" customFormat="1" ht="40.5">
      <c r="A52" s="15">
        <v>30</v>
      </c>
      <c r="B52" s="16" t="s">
        <v>140</v>
      </c>
      <c r="C52" s="17" t="s">
        <v>102</v>
      </c>
      <c r="D52" s="17" t="s">
        <v>118</v>
      </c>
      <c r="E52" s="15" t="s">
        <v>16</v>
      </c>
      <c r="F52" s="15" t="s">
        <v>9</v>
      </c>
      <c r="G52" s="18" t="s">
        <v>13</v>
      </c>
      <c r="H52" s="84">
        <v>5800</v>
      </c>
      <c r="I52" s="15">
        <v>2022</v>
      </c>
      <c r="J52" s="76">
        <f t="shared" si="1"/>
        <v>8</v>
      </c>
      <c r="K52" s="57" t="s">
        <v>17</v>
      </c>
      <c r="L52" s="17"/>
      <c r="M52" s="17"/>
      <c r="N52" s="30"/>
      <c r="O52" s="58"/>
      <c r="P52" s="15"/>
      <c r="Q52" s="57"/>
      <c r="R52" s="57"/>
      <c r="S52" s="57"/>
      <c r="T52" s="58"/>
      <c r="U52" s="17"/>
    </row>
    <row r="53" spans="1:21" s="29" customFormat="1">
      <c r="A53" s="15"/>
      <c r="B53" s="16"/>
      <c r="C53" s="17"/>
      <c r="D53" s="15"/>
      <c r="E53" s="15"/>
      <c r="F53" s="15"/>
      <c r="G53" s="18"/>
      <c r="H53" s="15"/>
      <c r="I53" s="15"/>
      <c r="J53" s="76"/>
      <c r="K53" s="57"/>
      <c r="L53" s="17"/>
      <c r="M53" s="17"/>
      <c r="N53" s="30"/>
      <c r="O53" s="58"/>
      <c r="P53" s="15"/>
      <c r="Q53" s="57"/>
      <c r="R53" s="57"/>
      <c r="S53" s="57"/>
      <c r="T53" s="58"/>
      <c r="U53" s="17"/>
    </row>
    <row r="54" spans="1:21" s="29" customFormat="1">
      <c r="A54" s="64" t="s">
        <v>86</v>
      </c>
      <c r="B54" s="16"/>
      <c r="C54" s="17"/>
      <c r="D54" s="15"/>
      <c r="E54" s="15"/>
      <c r="F54" s="15"/>
      <c r="G54" s="18"/>
      <c r="H54" s="15"/>
      <c r="I54" s="15"/>
      <c r="J54" s="76">
        <f t="shared" si="1"/>
        <v>-2014</v>
      </c>
      <c r="K54" s="57"/>
      <c r="L54" s="17"/>
      <c r="M54" s="17"/>
      <c r="N54" s="30"/>
      <c r="O54" s="58"/>
      <c r="P54" s="15"/>
      <c r="Q54" s="57"/>
      <c r="R54" s="57"/>
      <c r="S54" s="57"/>
      <c r="T54" s="58"/>
      <c r="U54" s="17"/>
    </row>
    <row r="55" spans="1:21" s="29" customFormat="1">
      <c r="A55" s="20"/>
      <c r="B55" s="13" t="s">
        <v>10</v>
      </c>
      <c r="C55" s="14"/>
      <c r="D55" s="14"/>
      <c r="E55" s="14"/>
      <c r="F55" s="14"/>
      <c r="G55" s="14"/>
      <c r="H55" s="14"/>
      <c r="I55" s="14"/>
      <c r="J55" s="77"/>
      <c r="K55" s="14"/>
      <c r="L55" s="14"/>
      <c r="M55" s="14"/>
      <c r="N55" s="14"/>
      <c r="O55" s="14"/>
      <c r="P55" s="14"/>
      <c r="Q55" s="14"/>
      <c r="R55" s="14"/>
      <c r="S55" s="14"/>
      <c r="T55" s="14"/>
      <c r="U55" s="14"/>
    </row>
    <row r="56" spans="1:21" s="29" customFormat="1">
      <c r="A56" s="19">
        <v>1</v>
      </c>
      <c r="B56" s="16"/>
      <c r="C56" s="17"/>
      <c r="D56" s="15"/>
      <c r="E56" s="15"/>
      <c r="F56" s="15"/>
      <c r="G56" s="18"/>
      <c r="H56" s="15"/>
      <c r="I56" s="15"/>
      <c r="J56" s="76">
        <f t="shared" ref="J56:J59" si="2">10-($J$13-I56)</f>
        <v>-2014</v>
      </c>
      <c r="K56" s="57"/>
      <c r="L56" s="17"/>
      <c r="M56" s="17"/>
      <c r="N56" s="30"/>
      <c r="O56" s="58"/>
      <c r="P56" s="15"/>
      <c r="Q56" s="57"/>
      <c r="R56" s="57"/>
      <c r="S56" s="57"/>
      <c r="T56" s="58"/>
      <c r="U56" s="17"/>
    </row>
    <row r="57" spans="1:21" s="29" customFormat="1">
      <c r="A57" s="19">
        <v>2</v>
      </c>
      <c r="B57" s="16"/>
      <c r="C57" s="17"/>
      <c r="D57" s="15"/>
      <c r="E57" s="15"/>
      <c r="F57" s="15"/>
      <c r="G57" s="18"/>
      <c r="H57" s="15"/>
      <c r="I57" s="15"/>
      <c r="J57" s="76">
        <f t="shared" si="2"/>
        <v>-2014</v>
      </c>
      <c r="K57" s="57"/>
      <c r="L57" s="17"/>
      <c r="M57" s="17"/>
      <c r="N57" s="30"/>
      <c r="O57" s="58"/>
      <c r="P57" s="15"/>
      <c r="Q57" s="57"/>
      <c r="R57" s="57"/>
      <c r="S57" s="57"/>
      <c r="T57" s="58"/>
      <c r="U57" s="17"/>
    </row>
    <row r="58" spans="1:21" s="29" customFormat="1">
      <c r="A58" s="19">
        <v>3</v>
      </c>
      <c r="B58" s="16"/>
      <c r="C58" s="17"/>
      <c r="D58" s="15"/>
      <c r="E58" s="15"/>
      <c r="F58" s="15"/>
      <c r="G58" s="18"/>
      <c r="H58" s="15"/>
      <c r="I58" s="15"/>
      <c r="J58" s="76">
        <f t="shared" si="2"/>
        <v>-2014</v>
      </c>
      <c r="K58" s="57"/>
      <c r="L58" s="17"/>
      <c r="M58" s="17"/>
      <c r="N58" s="30"/>
      <c r="O58" s="58"/>
      <c r="P58" s="15"/>
      <c r="Q58" s="57"/>
      <c r="R58" s="57"/>
      <c r="S58" s="57"/>
      <c r="T58" s="58"/>
      <c r="U58" s="17"/>
    </row>
    <row r="59" spans="1:21" s="29" customFormat="1">
      <c r="A59" s="64" t="s">
        <v>86</v>
      </c>
      <c r="B59" s="16"/>
      <c r="C59" s="17"/>
      <c r="D59" s="15"/>
      <c r="E59" s="15"/>
      <c r="F59" s="15"/>
      <c r="G59" s="18"/>
      <c r="H59" s="15"/>
      <c r="I59" s="15"/>
      <c r="J59" s="76">
        <f t="shared" si="2"/>
        <v>-2014</v>
      </c>
      <c r="K59" s="57"/>
      <c r="L59" s="17"/>
      <c r="M59" s="17"/>
      <c r="N59" s="30"/>
      <c r="O59" s="58"/>
      <c r="P59" s="15"/>
      <c r="Q59" s="57"/>
      <c r="R59" s="57"/>
      <c r="S59" s="57"/>
      <c r="T59" s="58"/>
      <c r="U59" s="17"/>
    </row>
    <row r="60" spans="1:21">
      <c r="A60" s="21"/>
      <c r="B60" s="22"/>
      <c r="C60" s="23"/>
      <c r="D60" s="24"/>
      <c r="E60" s="24"/>
      <c r="F60" s="24"/>
      <c r="G60" s="24"/>
      <c r="H60" s="24"/>
      <c r="I60" s="25"/>
      <c r="J60" s="23"/>
      <c r="K60" s="23"/>
      <c r="L60" s="31"/>
      <c r="M60" s="31"/>
      <c r="N60" s="31"/>
      <c r="O60" s="31"/>
      <c r="P60" s="24"/>
      <c r="Q60" s="24"/>
      <c r="R60" s="31"/>
      <c r="S60" s="31"/>
    </row>
    <row r="61" spans="1:21">
      <c r="A61" s="21"/>
      <c r="B61" s="22"/>
      <c r="C61" s="23"/>
      <c r="D61" s="24"/>
      <c r="E61" s="24"/>
      <c r="F61" s="24"/>
      <c r="G61" s="24"/>
      <c r="H61" s="24"/>
      <c r="I61" s="25"/>
      <c r="J61" s="23"/>
      <c r="K61" s="23"/>
      <c r="L61" s="31"/>
      <c r="M61" s="31"/>
      <c r="N61" s="31"/>
      <c r="O61" s="31"/>
      <c r="P61" s="24"/>
      <c r="Q61" s="24"/>
      <c r="R61" s="31"/>
      <c r="S61" s="31"/>
    </row>
    <row r="62" spans="1:21">
      <c r="B62" s="27"/>
    </row>
  </sheetData>
  <sheetProtection formatCells="0" formatColumns="0" formatRows="0" insertRows="0" deleteRows="0" sort="0" autoFilter="0" pivotTables="0"/>
  <dataConsolidate/>
  <mergeCells count="2">
    <mergeCell ref="O11:U11"/>
    <mergeCell ref="C11:K11"/>
  </mergeCells>
  <conditionalFormatting sqref="J15 J17:J21 J23:J54">
    <cfRule type="cellIs" dxfId="1" priority="3" stopIfTrue="1" operator="equal">
      <formula>-2014</formula>
    </cfRule>
  </conditionalFormatting>
  <conditionalFormatting sqref="J56:J59">
    <cfRule type="cellIs" dxfId="0" priority="1" stopIfTrue="1" operator="equal">
      <formula>-2014</formula>
    </cfRule>
  </conditionalFormatting>
  <dataValidations count="8">
    <dataValidation type="list" allowBlank="1" showInputMessage="1" showErrorMessage="1" sqref="N15 N56:N59 N23:N54 N17:N21" xr:uid="{CB20A9D0-F779-4C9C-9DAB-F301C1FE0060}">
      <formula1>$F$5:$F$6</formula1>
    </dataValidation>
    <dataValidation type="whole" operator="equal" allowBlank="1" showInputMessage="1" showErrorMessage="1" sqref="J13" xr:uid="{12331747-7EBC-4CDC-B509-768273198841}">
      <formula1>2024</formula1>
    </dataValidation>
    <dataValidation type="custom" allowBlank="1" showInputMessage="1" showErrorMessage="1" errorTitle="սխալ է" error="բանաձևը ներմուծված է, անհրաժեշտ է լրացնել նախորդ /ձախակողմյան/ սյունակը" sqref="J56:J59 J54 J21" xr:uid="{CF87D6F1-E10E-43CF-8319-3FD77009D7A1}">
      <formula1>IF(#REF!="մինչև 2000","օգտակար ծառայության ժամկետը սպառված",10-($J$13-I33))</formula1>
    </dataValidation>
    <dataValidation type="list" allowBlank="1" showInputMessage="1" showErrorMessage="1" sqref="K56:K59 S56:S59 K53:K54 S23 S25 S28:S30 S32 S34 S36:S38 S40:S42 S44:S46 S48 S50:S54 S21 K21" xr:uid="{48B1FDFE-8843-4B09-B423-BFED01994DE7}">
      <formula1>$E$4:$E$5</formula1>
    </dataValidation>
    <dataValidation type="custom" allowBlank="1" showInputMessage="1" showErrorMessage="1" errorTitle="սխալ է" error="բանաձևը ներմուծված է, անհրաժեշտ է լրացնել նախորդ /ձախակողմյան/ սյունակը" sqref="J15" xr:uid="{D11004BB-D09B-4179-B35F-94E8D7B163CF}">
      <formula1>IF(#REF!="մինչև 2000","օգտակար ծառայության ժամկետը սպառված",10-($J$13-I24))</formula1>
    </dataValidation>
    <dataValidation type="custom" allowBlank="1" showInputMessage="1" showErrorMessage="1" errorTitle="սխալ է" error="բանաձևը ներմուծված է, անհրաժեշտ է լրացնել նախորդ /ձախակողմյան/ սյունակը" sqref="J53" xr:uid="{3CFBA698-81D3-4A02-BE65-B87BA7E51967}">
      <formula1>IF(#REF!="մինչև 2000","օգտակար ծառայության ժամկետը սպառված",10-($J$13-I66))</formula1>
    </dataValidation>
    <dataValidation type="custom" allowBlank="1" showInputMessage="1" showErrorMessage="1" errorTitle="սխալ է" error="բանաձևը ներմուծված է, անհրաժեշտ է լրացնել նախորդ /ձախակողմյան/ սյունակը" sqref="J23:J52" xr:uid="{E11DB920-F4F8-4347-B48E-9300462BC7ED}">
      <formula1>IF(#REF!="մինչև 2000","օգտակար ծառայության ժամկետը սպառված",10-($J$13-I60))</formula1>
    </dataValidation>
    <dataValidation type="custom" allowBlank="1" showInputMessage="1" showErrorMessage="1" errorTitle="սխալ է" error="բանաձևը ներմուծված է, անհրաժեշտ է լրացնել նախորդ /ձախակողմյան/ սյունակը" sqref="J17:J20" xr:uid="{3E639C9F-1410-44D0-8264-84274052EEA0}">
      <formula1>IF(#REF!="մինչև 2000","օգտակար ծառայության ժամկետը սպառված",10-($J$13-I27))</formula1>
    </dataValidation>
  </dataValidations>
  <pageMargins left="0.11811023622047245" right="0.11811023622047245" top="0.15748031496062992" bottom="0.15748031496062992" header="0.31496062992125984" footer="0.31496062992125984"/>
  <pageSetup scale="40" orientation="portrait" r:id="rId1"/>
  <colBreaks count="1" manualBreakCount="1">
    <brk id="12" max="1048575" man="1"/>
  </colBreaks>
  <extLst>
    <ext xmlns:x14="http://schemas.microsoft.com/office/spreadsheetml/2009/9/main" uri="{CCE6A557-97BC-4b89-ADB6-D9C93CAAB3DF}">
      <x14:dataValidations xmlns:xm="http://schemas.microsoft.com/office/excel/2006/main" count="9">
        <x14:dataValidation type="list" allowBlank="1" showInputMessage="1" showErrorMessage="1" xr:uid="{AE75D67C-F23D-492E-9AAF-46F0C7CF8812}">
          <x14:formula1>
            <xm:f>List!$D$3:$D$7</xm:f>
          </x14:formula1>
          <xm:sqref>G15 G56:G59 R15 R56:R59 R23:R54 G23:G54 R17:R21 G17:G21</xm:sqref>
        </x14:dataValidation>
        <x14:dataValidation type="list" allowBlank="1" showInputMessage="1" showErrorMessage="1" xr:uid="{6C789FC2-BC73-4D00-A003-B4B25B50BFED}">
          <x14:formula1>
            <xm:f>List!$C$3:$C$7</xm:f>
          </x14:formula1>
          <xm:sqref>F56:F59 F15 Q15 Q56:Q59 Q23:Q54 F23:F54 Q17:Q21 F17:F21</xm:sqref>
        </x14:dataValidation>
        <x14:dataValidation type="list" allowBlank="1" showInputMessage="1" showErrorMessage="1" xr:uid="{746F6F82-BFE2-49C9-B0C9-6D398A95F73E}">
          <x14:formula1>
            <xm:f>List!$E$3:$E$4</xm:f>
          </x14:formula1>
          <xm:sqref>K15 K17:K20</xm:sqref>
        </x14:dataValidation>
        <x14:dataValidation type="list" allowBlank="1" showInputMessage="1" showErrorMessage="1" xr:uid="{DCE4E8A0-26E0-4308-9D36-4D8ADD28219F}">
          <x14:formula1>
            <xm:f>List!$B$3:$B$8</xm:f>
          </x14:formula1>
          <xm:sqref>E56:E59 E15 P56:P59 P15 P23:P54 E23:E54 P17:P21 E17:E21</xm:sqref>
        </x14:dataValidation>
        <x14:dataValidation type="list" allowBlank="1" showInputMessage="1" showErrorMessage="1" xr:uid="{38FDD8E1-757D-448F-8EAD-A0E4F33719A5}">
          <x14:formula1>
            <xm:f>List!$G$3:$G$5</xm:f>
          </x14:formula1>
          <xm:sqref>M15 M56:M59 M23:M54 M17:M21</xm:sqref>
        </x14:dataValidation>
        <x14:dataValidation type="list" allowBlank="1" showInputMessage="1" showErrorMessage="1" xr:uid="{7A4E7CCC-D500-4EF7-9771-1F1E7AD335C5}">
          <x14:formula1>
            <xm:f>List!$A$3</xm:f>
          </x14:formula1>
          <xm:sqref>C15</xm:sqref>
        </x14:dataValidation>
        <x14:dataValidation type="list" allowBlank="1" showInputMessage="1" showErrorMessage="1" xr:uid="{15F72715-5241-4C0C-9EE5-32566188CDCB}">
          <x14:formula1>
            <xm:f>List!$F$3:$F$6</xm:f>
          </x14:formula1>
          <xm:sqref>L15 L56:L59 L23:L54 L17:L21</xm:sqref>
        </x14:dataValidation>
        <x14:dataValidation type="list" allowBlank="1" showInputMessage="1" showErrorMessage="1" xr:uid="{23E5975F-84F4-406C-BE1E-35FBCFD95B28}">
          <x14:formula1>
            <xm:f>List!$A$5:$A$6</xm:f>
          </x14:formula1>
          <xm:sqref>C23:C54</xm:sqref>
        </x14:dataValidation>
        <x14:dataValidation type="list" allowBlank="1" showInputMessage="1" showErrorMessage="1" xr:uid="{D4D40A42-DDB9-4FE4-B9E7-C632431D8BA1}">
          <x14:formula1>
            <xm:f>List!$A$4</xm:f>
          </x14:formula1>
          <xm:sqref>C17:C21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workbookViewId="0">
      <selection activeCell="B4" sqref="B4"/>
    </sheetView>
  </sheetViews>
  <sheetFormatPr defaultColWidth="5.33203125" defaultRowHeight="17.25"/>
  <cols>
    <col min="1" max="1" width="5.33203125" style="60"/>
    <col min="2" max="2" width="142.33203125" style="61" customWidth="1"/>
    <col min="3" max="16384" width="5.33203125" style="59"/>
  </cols>
  <sheetData>
    <row r="2" spans="1:2" ht="27" customHeight="1">
      <c r="A2" s="74" t="s">
        <v>42</v>
      </c>
      <c r="B2" s="75" t="s">
        <v>87</v>
      </c>
    </row>
    <row r="3" spans="1:2" ht="26.25" customHeight="1">
      <c r="A3" s="60">
        <v>1</v>
      </c>
      <c r="B3" s="61" t="s">
        <v>91</v>
      </c>
    </row>
    <row r="4" spans="1:2" ht="155.25">
      <c r="A4" s="60">
        <v>2</v>
      </c>
      <c r="B4" s="61" t="s">
        <v>105</v>
      </c>
    </row>
    <row r="5" spans="1:2" ht="99.75" customHeight="1">
      <c r="A5" s="60">
        <v>3</v>
      </c>
      <c r="B5" s="61" t="s">
        <v>85</v>
      </c>
    </row>
    <row r="6" spans="1:2" ht="31.5" customHeight="1">
      <c r="A6" s="60">
        <v>4</v>
      </c>
      <c r="B6" s="61" t="s">
        <v>81</v>
      </c>
    </row>
    <row r="7" spans="1:2" ht="24.75" customHeight="1">
      <c r="A7" s="60">
        <v>5</v>
      </c>
      <c r="B7" s="61" t="s">
        <v>92</v>
      </c>
    </row>
    <row r="8" spans="1:2" ht="30" customHeight="1">
      <c r="A8" s="60">
        <v>6</v>
      </c>
      <c r="B8" s="61" t="s">
        <v>74</v>
      </c>
    </row>
    <row r="9" spans="1:2" ht="42.75" customHeight="1">
      <c r="A9" s="60">
        <v>7</v>
      </c>
      <c r="B9" s="61" t="s">
        <v>75</v>
      </c>
    </row>
    <row r="10" spans="1:2" ht="33.75" customHeight="1">
      <c r="A10" s="60">
        <v>8</v>
      </c>
      <c r="B10" s="61" t="s">
        <v>76</v>
      </c>
    </row>
    <row r="11" spans="1:2" ht="33.75" customHeight="1">
      <c r="A11" s="60">
        <v>9</v>
      </c>
      <c r="B11" s="61" t="s">
        <v>94</v>
      </c>
    </row>
    <row r="12" spans="1:2" ht="51.75" customHeight="1">
      <c r="A12" s="60">
        <v>10</v>
      </c>
      <c r="B12" s="61" t="s">
        <v>97</v>
      </c>
    </row>
    <row r="13" spans="1:2" ht="51.75" customHeight="1">
      <c r="A13" s="60">
        <v>11</v>
      </c>
      <c r="B13" s="61" t="s">
        <v>84</v>
      </c>
    </row>
    <row r="15" spans="1:2">
      <c r="B15" s="72" t="s">
        <v>83</v>
      </c>
    </row>
    <row r="16" spans="1:2" ht="35.25" customHeight="1">
      <c r="B16" s="61" t="s">
        <v>53</v>
      </c>
    </row>
    <row r="17" spans="2:2">
      <c r="B17" s="62" t="s">
        <v>54</v>
      </c>
    </row>
    <row r="18" spans="2:2">
      <c r="B18" s="62" t="s">
        <v>55</v>
      </c>
    </row>
    <row r="19" spans="2:2" ht="31.5" customHeight="1">
      <c r="B19" s="62" t="s">
        <v>73</v>
      </c>
    </row>
    <row r="20" spans="2:2">
      <c r="B20" s="62" t="s">
        <v>56</v>
      </c>
    </row>
    <row r="21" spans="2:2">
      <c r="B21" s="62" t="s">
        <v>57</v>
      </c>
    </row>
    <row r="22" spans="2:2" ht="32.25" customHeight="1">
      <c r="B22" s="62" t="s">
        <v>58</v>
      </c>
    </row>
    <row r="23" spans="2:2" ht="65.25" customHeight="1">
      <c r="B23" s="62" t="s">
        <v>59</v>
      </c>
    </row>
    <row r="24" spans="2:2" ht="43.5" customHeight="1">
      <c r="B24" s="63" t="s">
        <v>80</v>
      </c>
    </row>
    <row r="25" spans="2:2" ht="51.75">
      <c r="B25" s="63" t="s">
        <v>27</v>
      </c>
    </row>
    <row r="26" spans="2:2">
      <c r="B26" s="63" t="s">
        <v>28</v>
      </c>
    </row>
    <row r="27" spans="2:2">
      <c r="B27" s="63" t="s">
        <v>29</v>
      </c>
    </row>
    <row r="28" spans="2:2" ht="27" customHeight="1">
      <c r="B28" s="62" t="s">
        <v>60</v>
      </c>
    </row>
    <row r="29" spans="2:2">
      <c r="B29" s="62" t="s">
        <v>61</v>
      </c>
    </row>
    <row r="30" spans="2:2">
      <c r="B30" s="62" t="s">
        <v>62</v>
      </c>
    </row>
    <row r="31" spans="2:2">
      <c r="B31" s="62" t="s">
        <v>63</v>
      </c>
    </row>
    <row r="32" spans="2:2">
      <c r="B32" s="62" t="s">
        <v>64</v>
      </c>
    </row>
    <row r="33" spans="2:2">
      <c r="B33" s="62" t="s">
        <v>65</v>
      </c>
    </row>
    <row r="34" spans="2:2">
      <c r="B34" s="62" t="s">
        <v>66</v>
      </c>
    </row>
    <row r="35" spans="2:2">
      <c r="B35" s="62" t="s">
        <v>67</v>
      </c>
    </row>
    <row r="36" spans="2:2" ht="77.25" customHeight="1">
      <c r="B36" s="62" t="s">
        <v>68</v>
      </c>
    </row>
    <row r="37" spans="2:2" ht="42.75" customHeight="1">
      <c r="B37" s="61" t="s">
        <v>88</v>
      </c>
    </row>
    <row r="38" spans="2:2" ht="30.75" customHeight="1">
      <c r="B38" s="61" t="s">
        <v>70</v>
      </c>
    </row>
    <row r="39" spans="2:2" ht="34.5">
      <c r="B39" s="61" t="s">
        <v>71</v>
      </c>
    </row>
    <row r="40" spans="2:2">
      <c r="B40" s="61" t="s">
        <v>72</v>
      </c>
    </row>
    <row r="44" spans="2:2">
      <c r="B44" s="62" t="s">
        <v>52</v>
      </c>
    </row>
    <row r="45" spans="2:2">
      <c r="B45" s="62"/>
    </row>
    <row r="46" spans="2:2">
      <c r="B46" s="62" t="s">
        <v>69</v>
      </c>
    </row>
    <row r="47" spans="2:2">
      <c r="B47" s="62"/>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workbookViewId="0">
      <selection activeCell="F5" sqref="F5"/>
    </sheetView>
  </sheetViews>
  <sheetFormatPr defaultRowHeight="20.25"/>
  <cols>
    <col min="1" max="1" width="18.9140625" customWidth="1"/>
    <col min="3" max="3" width="11.4140625" customWidth="1"/>
    <col min="4" max="4" width="23" customWidth="1"/>
    <col min="5" max="5" width="9.4140625" customWidth="1"/>
    <col min="6" max="6" width="39" customWidth="1"/>
    <col min="7" max="7" width="33.08203125" customWidth="1"/>
  </cols>
  <sheetData>
    <row r="1" spans="1:7">
      <c r="A1">
        <v>2024</v>
      </c>
    </row>
    <row r="2" spans="1:7" ht="103.5">
      <c r="A2" s="5" t="s">
        <v>3</v>
      </c>
      <c r="B2" s="5" t="s">
        <v>11</v>
      </c>
      <c r="C2" s="5" t="s">
        <v>24</v>
      </c>
      <c r="D2" s="5" t="s">
        <v>12</v>
      </c>
      <c r="E2" s="5" t="s">
        <v>32</v>
      </c>
      <c r="F2" s="5" t="s">
        <v>33</v>
      </c>
      <c r="G2" s="5" t="s">
        <v>39</v>
      </c>
    </row>
    <row r="3" spans="1:7" ht="97.5" customHeight="1">
      <c r="A3" s="1" t="s">
        <v>30</v>
      </c>
      <c r="B3" s="2" t="s">
        <v>8</v>
      </c>
      <c r="C3" s="2" t="s">
        <v>9</v>
      </c>
      <c r="D3" s="2" t="s">
        <v>13</v>
      </c>
      <c r="E3" s="2" t="s">
        <v>14</v>
      </c>
      <c r="F3" s="3" t="s">
        <v>34</v>
      </c>
      <c r="G3" s="3" t="s">
        <v>36</v>
      </c>
    </row>
    <row r="4" spans="1:7" ht="84" customHeight="1">
      <c r="A4" s="1" t="s">
        <v>31</v>
      </c>
      <c r="B4" s="2" t="s">
        <v>16</v>
      </c>
      <c r="C4" s="2" t="s">
        <v>15</v>
      </c>
      <c r="D4" s="2" t="s">
        <v>25</v>
      </c>
      <c r="E4" s="2" t="s">
        <v>17</v>
      </c>
      <c r="F4" s="3" t="s">
        <v>35</v>
      </c>
      <c r="G4" s="3" t="s">
        <v>37</v>
      </c>
    </row>
    <row r="5" spans="1:7" ht="81.75" customHeight="1">
      <c r="A5" s="1" t="s">
        <v>102</v>
      </c>
      <c r="B5" s="2" t="s">
        <v>19</v>
      </c>
      <c r="C5" s="2" t="s">
        <v>18</v>
      </c>
      <c r="D5" s="2" t="s">
        <v>45</v>
      </c>
      <c r="E5" s="2"/>
      <c r="F5" s="3" t="s">
        <v>106</v>
      </c>
      <c r="G5" s="3" t="s">
        <v>38</v>
      </c>
    </row>
    <row r="6" spans="1:7" ht="69.75">
      <c r="A6" s="1" t="s">
        <v>103</v>
      </c>
      <c r="B6" s="2" t="s">
        <v>21</v>
      </c>
      <c r="C6" s="2" t="s">
        <v>20</v>
      </c>
      <c r="D6" s="2" t="s">
        <v>46</v>
      </c>
      <c r="F6" s="3" t="s">
        <v>107</v>
      </c>
    </row>
    <row r="7" spans="1:7">
      <c r="A7" s="1" t="s">
        <v>104</v>
      </c>
      <c r="B7" s="2" t="s">
        <v>40</v>
      </c>
      <c r="C7" s="2" t="s">
        <v>22</v>
      </c>
      <c r="D7" s="4" t="s">
        <v>26</v>
      </c>
    </row>
    <row r="8" spans="1:7" ht="57.75" customHeight="1">
      <c r="A8" s="11"/>
      <c r="B8" s="2" t="s">
        <v>23</v>
      </c>
      <c r="C8" s="7"/>
      <c r="D8" s="8"/>
      <c r="F8" s="9"/>
    </row>
    <row r="9" spans="1:7">
      <c r="B9" s="7"/>
    </row>
    <row r="11" spans="1:7">
      <c r="A11" s="6"/>
      <c r="C11" s="10"/>
      <c r="D11" s="10"/>
    </row>
    <row r="12" spans="1:7">
      <c r="A12" s="10"/>
      <c r="B12" s="10"/>
    </row>
    <row r="13" spans="1:7">
      <c r="A13" s="6"/>
      <c r="C13" s="10"/>
      <c r="D13" s="10"/>
    </row>
    <row r="14" spans="1:7">
      <c r="A14" s="10"/>
      <c r="B14" s="10"/>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Հայտի ձևաչափ</vt:lpstr>
      <vt:lpstr>Լրացման պահանջները</vt:lpstr>
      <vt:lpstr>List</vt:lpstr>
      <vt:lpstr>_Կարգի_8_կետ</vt:lpstr>
      <vt:lpstr>'Հայտի ձևաչափ'!Область_печати</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https://mul2-mnpinsp.gov.am/tasks/186059/oneclick/c43b3d6915a2db404cacd85ac708a2785afc00cb680a2b92df84a0d95206c1c5.xlsx?token=c5d47cd9ee941781778fac6f85788ab5</cp:keywords>
  <cp:lastModifiedBy>Gor Martirosyan</cp:lastModifiedBy>
  <cp:lastPrinted>2024-02-22T05:53:08Z</cp:lastPrinted>
  <dcterms:created xsi:type="dcterms:W3CDTF">2023-12-04T06:12:26Z</dcterms:created>
  <dcterms:modified xsi:type="dcterms:W3CDTF">2024-02-22T07:07:47Z</dcterms:modified>
</cp:coreProperties>
</file>